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wdp" ContentType="image/vnd.ms-photo"/>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drawings/drawing21.xml" ContentType="application/vnd.openxmlformats-officedocument.drawing+xml"/>
  <Override PartName="/xl/drawings/drawing22.xml" ContentType="application/vnd.openxmlformats-officedocument.drawing+xml"/>
  <Override PartName="/xl/drawings/drawing23.xml" ContentType="application/vnd.openxmlformats-officedocument.drawing+xml"/>
  <Override PartName="/xl/drawings/drawing24.xml" ContentType="application/vnd.openxmlformats-officedocument.drawing+xml"/>
  <Override PartName="/xl/drawings/drawing25.xml" ContentType="application/vnd.openxmlformats-officedocument.drawing+xml"/>
  <Override PartName="/xl/drawings/drawing26.xml" ContentType="application/vnd.openxmlformats-officedocument.drawing+xml"/>
  <Override PartName="/xl/drawings/drawing27.xml" ContentType="application/vnd.openxmlformats-officedocument.drawing+xml"/>
  <Override PartName="/xl/drawings/drawing28.xml" ContentType="application/vnd.openxmlformats-officedocument.drawing+xml"/>
  <Override PartName="/xl/drawings/drawing29.xml" ContentType="application/vnd.openxmlformats-officedocument.drawing+xml"/>
  <Override PartName="/xl/drawings/drawing30.xml" ContentType="application/vnd.openxmlformats-officedocument.drawing+xml"/>
  <Override PartName="/xl/drawings/drawing31.xml" ContentType="application/vnd.openxmlformats-officedocument.drawing+xml"/>
  <Override PartName="/xl/drawings/drawing32.xml" ContentType="application/vnd.openxmlformats-officedocument.drawing+xml"/>
  <Override PartName="/xl/drawings/drawing33.xml" ContentType="application/vnd.openxmlformats-officedocument.drawing+xml"/>
  <Override PartName="/xl/drawings/drawing34.xml" ContentType="application/vnd.openxmlformats-officedocument.drawing+xml"/>
  <Override PartName="/xl/drawings/drawing35.xml" ContentType="application/vnd.openxmlformats-officedocument.drawing+xml"/>
  <Override PartName="/xl/drawings/drawing36.xml" ContentType="application/vnd.openxmlformats-officedocument.drawing+xml"/>
  <Override PartName="/xl/drawings/drawing37.xml" ContentType="application/vnd.openxmlformats-officedocument.drawing+xml"/>
  <Override PartName="/xl/drawings/drawing38.xml" ContentType="application/vnd.openxmlformats-officedocument.drawing+xml"/>
  <Override PartName="/xl/drawings/drawing39.xml" ContentType="application/vnd.openxmlformats-officedocument.drawing+xml"/>
  <Override PartName="/xl/drawings/drawing40.xml" ContentType="application/vnd.openxmlformats-officedocument.drawing+xml"/>
  <Override PartName="/xl/drawings/drawing41.xml" ContentType="application/vnd.openxmlformats-officedocument.drawing+xml"/>
  <Override PartName="/xl/drawings/drawing42.xml" ContentType="application/vnd.openxmlformats-officedocument.drawing+xml"/>
  <Override PartName="/xl/drawings/drawing43.xml" ContentType="application/vnd.openxmlformats-officedocument.drawing+xml"/>
  <Override PartName="/xl/drawings/drawing4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defaultThemeVersion="166925"/>
  <mc:AlternateContent xmlns:mc="http://schemas.openxmlformats.org/markup-compatibility/2006">
    <mc:Choice Requires="x15">
      <x15ac:absPath xmlns:x15ac="http://schemas.microsoft.com/office/spreadsheetml/2010/11/ac" url="T:\Common\Pillar_3\2023\2023 Q4\6_Publishing the board approved pack\Védett táblák_HUN_\"/>
    </mc:Choice>
  </mc:AlternateContent>
  <xr:revisionPtr revIDLastSave="0" documentId="8_{8C705239-DFC5-4F38-A1F0-C892B9440B21}" xr6:coauthVersionLast="47" xr6:coauthVersionMax="47" xr10:uidLastSave="{00000000-0000-0000-0000-000000000000}"/>
  <bookViews>
    <workbookView xWindow="-120" yWindow="-120" windowWidth="20730" windowHeight="11160" xr2:uid="{972B02B3-DD13-461E-8725-0EED87B89025}"/>
  </bookViews>
  <sheets>
    <sheet name="Index" sheetId="1" r:id="rId1"/>
    <sheet name="EU KM1" sheetId="32" r:id="rId2"/>
    <sheet name="EU OV1" sheetId="37" r:id="rId3"/>
    <sheet name="EU LI1" sheetId="42" r:id="rId4"/>
    <sheet name="EU_LI2" sheetId="45" r:id="rId5"/>
    <sheet name="EU_LI3" sheetId="46" r:id="rId6"/>
    <sheet name="EU CC1" sheetId="2" r:id="rId7"/>
    <sheet name="EU CC2" sheetId="43" r:id="rId8"/>
    <sheet name="EU CCA" sheetId="47" r:id="rId9"/>
    <sheet name="EU CCYB1" sheetId="3" r:id="rId10"/>
    <sheet name="EU CCYB2" sheetId="4" r:id="rId11"/>
    <sheet name="EU LR1" sheetId="38" r:id="rId12"/>
    <sheet name="EU LR2" sheetId="39" r:id="rId13"/>
    <sheet name="EU LR3" sheetId="40" r:id="rId14"/>
    <sheet name="EU LIQ1" sheetId="33" r:id="rId15"/>
    <sheet name="EU LIQ2" sheetId="34" r:id="rId16"/>
    <sheet name="EU CR1" sheetId="19" r:id="rId17"/>
    <sheet name="EU CR1-A" sheetId="44" r:id="rId18"/>
    <sheet name="EU CR2a" sheetId="20" r:id="rId19"/>
    <sheet name="EU CQ1" sheetId="11" r:id="rId20"/>
    <sheet name="EU CQ2" sheetId="12" r:id="rId21"/>
    <sheet name="EU CQ3" sheetId="13" r:id="rId22"/>
    <sheet name="EU CQ4" sheetId="14" r:id="rId23"/>
    <sheet name="EU CQ5" sheetId="15" r:id="rId24"/>
    <sheet name="EU CQ6" sheetId="16" r:id="rId25"/>
    <sheet name="EU CQ7" sheetId="17" r:id="rId26"/>
    <sheet name="EU CQ8" sheetId="18" r:id="rId27"/>
    <sheet name="EU CR3" sheetId="21" r:id="rId28"/>
    <sheet name="EU CR4" sheetId="22" r:id="rId29"/>
    <sheet name="EU CR5" sheetId="23" r:id="rId30"/>
    <sheet name="EU CCR1" sheetId="5" r:id="rId31"/>
    <sheet name="EU CCR2" sheetId="6" r:id="rId32"/>
    <sheet name="EU CCR3" sheetId="7" r:id="rId33"/>
    <sheet name="EU CCR5" sheetId="31" r:id="rId34"/>
    <sheet name="EU OR1" sheetId="36" r:id="rId35"/>
    <sheet name="EU PV1" sheetId="41" r:id="rId36"/>
    <sheet name="REM1" sheetId="48" r:id="rId37"/>
    <sheet name="REM2" sheetId="49" r:id="rId38"/>
    <sheet name="REM3" sheetId="50" r:id="rId39"/>
    <sheet name="REM4" sheetId="51" r:id="rId40"/>
    <sheet name="REM5" sheetId="52" r:id="rId41"/>
    <sheet name="EU AE1" sheetId="8" r:id="rId42"/>
    <sheet name="EU AE2" sheetId="9" r:id="rId43"/>
    <sheet name="EU AE3" sheetId="10" r:id="rId44"/>
  </sheets>
  <definedNames>
    <definedName name="_xlnm._FilterDatabase" localSheetId="0" hidden="1">Index!#REF!</definedName>
    <definedName name="AszDefErvKezdet" localSheetId="7">#REF!</definedName>
    <definedName name="AszDefErvKezdet" localSheetId="8">#REF!</definedName>
    <definedName name="AszDefErvKezdet" localSheetId="17">#REF!</definedName>
    <definedName name="AszDefErvKezdet" localSheetId="3">#REF!</definedName>
    <definedName name="AszDefErvKezdet" localSheetId="4">#REF!</definedName>
    <definedName name="AszDefErvKezdet" localSheetId="5">#REF!</definedName>
    <definedName name="AszDefErvKezdet">#REF!</definedName>
    <definedName name="AszDefErvVege" localSheetId="7">#REF!</definedName>
    <definedName name="AszDefErvVege" localSheetId="8">#REF!</definedName>
    <definedName name="AszDefErvVege" localSheetId="17">#REF!</definedName>
    <definedName name="AszDefErvVege" localSheetId="3">#REF!</definedName>
    <definedName name="AszDefErvVege" localSheetId="4">#REF!</definedName>
    <definedName name="AszDefErvVege" localSheetId="5">#REF!</definedName>
    <definedName name="AszDefErvVege">#REF!</definedName>
    <definedName name="AszDefGyakorisag" localSheetId="7">#REF!</definedName>
    <definedName name="AszDefGyakorisag" localSheetId="8">#REF!</definedName>
    <definedName name="AszDefGyakorisag" localSheetId="17">#REF!</definedName>
    <definedName name="AszDefGyakorisag" localSheetId="3">#REF!</definedName>
    <definedName name="AszDefGyakorisag" localSheetId="4">#REF!</definedName>
    <definedName name="AszDefGyakorisag" localSheetId="5">#REF!</definedName>
    <definedName name="AszDefGyakorisag">#REF!</definedName>
    <definedName name="AszDefGyakorisagKivetel" localSheetId="7">#REF!</definedName>
    <definedName name="AszDefGyakorisagKivetel" localSheetId="17">#REF!</definedName>
    <definedName name="AszDefGyakorisagKivetel" localSheetId="3">#REF!</definedName>
    <definedName name="AszDefGyakorisagKivetel" localSheetId="4">#REF!</definedName>
    <definedName name="AszDefGyakorisagKivetel" localSheetId="5">#REF!</definedName>
    <definedName name="AszDefGyakorisagKivetel">#REF!</definedName>
    <definedName name="AszDefGyakorisagKivetelParKod" localSheetId="7">#REF!</definedName>
    <definedName name="AszDefGyakorisagKivetelParKod" localSheetId="17">#REF!</definedName>
    <definedName name="AszDefGyakorisagKivetelParKod" localSheetId="3">#REF!</definedName>
    <definedName name="AszDefGyakorisagKivetelParKod" localSheetId="4">#REF!</definedName>
    <definedName name="AszDefGyakorisagKivetelParKod" localSheetId="5">#REF!</definedName>
    <definedName name="AszDefGyakorisagKivetelParKod">#REF!</definedName>
    <definedName name="AszDefKivetel" localSheetId="7">#REF!</definedName>
    <definedName name="AszDefKivetel" localSheetId="17">#REF!</definedName>
    <definedName name="AszDefKivetel" localSheetId="3">#REF!</definedName>
    <definedName name="AszDefKivetel" localSheetId="4">#REF!</definedName>
    <definedName name="AszDefKivetel" localSheetId="5">#REF!</definedName>
    <definedName name="AszDefKivetel">#REF!</definedName>
    <definedName name="AszDefKod" localSheetId="7">#REF!</definedName>
    <definedName name="AszDefKod" localSheetId="17">#REF!</definedName>
    <definedName name="AszDefKod" localSheetId="3">#REF!</definedName>
    <definedName name="AszDefKod" localSheetId="4">#REF!</definedName>
    <definedName name="AszDefKod" localSheetId="5">#REF!</definedName>
    <definedName name="AszDefKod">#REF!</definedName>
    <definedName name="AszDefMegnevezes" localSheetId="7">#REF!</definedName>
    <definedName name="AszDefMegnevezes" localSheetId="17">#REF!</definedName>
    <definedName name="AszDefMegnevezes" localSheetId="3">#REF!</definedName>
    <definedName name="AszDefMegnevezes" localSheetId="4">#REF!</definedName>
    <definedName name="AszDefMegnevezes" localSheetId="5">#REF!</definedName>
    <definedName name="AszDefMegnevezes">#REF!</definedName>
    <definedName name="AszDefVerzio" localSheetId="7">#REF!</definedName>
    <definedName name="AszDefVerzio" localSheetId="17">#REF!</definedName>
    <definedName name="AszDefVerzio" localSheetId="3">#REF!</definedName>
    <definedName name="AszDefVerzio" localSheetId="4">#REF!</definedName>
    <definedName name="AszDefVerzio" localSheetId="5">#REF!</definedName>
    <definedName name="AszDefVerzio">#REF!</definedName>
    <definedName name="AszDefVerzioDatuma" localSheetId="7">#REF!</definedName>
    <definedName name="AszDefVerzioDatuma" localSheetId="17">#REF!</definedName>
    <definedName name="AszDefVerzioDatuma" localSheetId="3">#REF!</definedName>
    <definedName name="AszDefVerzioDatuma" localSheetId="4">#REF!</definedName>
    <definedName name="AszDefVerzioDatuma" localSheetId="5">#REF!</definedName>
    <definedName name="AszDefVerzioDatuma">#REF!</definedName>
    <definedName name="ErvKezdete">#REF!</definedName>
    <definedName name="ErvVege">#REF!</definedName>
    <definedName name="FormaiSzabaly.Adattipus">#REF!</definedName>
    <definedName name="FormaiSzabaly.Kulcs">#REF!</definedName>
    <definedName name="FormaiSzabaly.Megszoritas">#REF!</definedName>
    <definedName name="FormaiSzabaly.Minta">#REF!</definedName>
    <definedName name="FormaiSzabaly.NA">#REF!</definedName>
    <definedName name="FormaiSzabaly.NPA">#REF!</definedName>
    <definedName name="FormaiSzabaly.NPAelfogadas">#REF!</definedName>
    <definedName name="FormaiSzabaly.Oszlopig">#REF!</definedName>
    <definedName name="FormaiSzabaly.Oszloptol">#REF!</definedName>
    <definedName name="FormaiSzabaly.Parameterek">#REF!</definedName>
    <definedName name="FormaiSzabaly.Sorig">#REF!</definedName>
    <definedName name="FormaiSzabaly.Sorszam">#REF!</definedName>
    <definedName name="FormaiSzabaly.Sortol">#REF!</definedName>
    <definedName name="FormaiSzabalyok.Adattipus">#REF!</definedName>
    <definedName name="FormaiSzabalyok.Kulcs">#REF!</definedName>
    <definedName name="FormaiSzabalyok.Megszoritas">#REF!</definedName>
    <definedName name="FormaiSzabalyok.Minta">#REF!</definedName>
    <definedName name="FormaiSzabalyok.NA">#REF!</definedName>
    <definedName name="FormaiSzabalyok.Oszlopig">#REF!</definedName>
    <definedName name="FormaiSzabalyok.Oszloptol">#REF!</definedName>
    <definedName name="FormaiSzabalyok.Parameterek">#REF!</definedName>
    <definedName name="FormaiSzabalyok.Sorig">#REF!</definedName>
    <definedName name="FormaiSzabalyok.Sorszam">#REF!</definedName>
    <definedName name="FormaiSzabalyok.Sortol">#REF!</definedName>
    <definedName name="Jelmagyarazat">#REF!</definedName>
    <definedName name="Kod" localSheetId="7">#REF!</definedName>
    <definedName name="Kod" localSheetId="8">#REF!</definedName>
    <definedName name="Kod" localSheetId="17">#REF!</definedName>
    <definedName name="Kod" localSheetId="3">#REF!</definedName>
    <definedName name="Kod" localSheetId="4">#REF!</definedName>
    <definedName name="Kod" localSheetId="5">#REF!</definedName>
    <definedName name="Kod">#REF!</definedName>
    <definedName name="Megnevezes">#REF!</definedName>
    <definedName name="PIII_EBA_CCYB1_04">#REF!</definedName>
    <definedName name="PIII_EBA_CCYB1_05">#REF!</definedName>
    <definedName name="PIII_EBA_CCYB1_06">#REF!</definedName>
    <definedName name="PIII_EBA_CCYB1_07">#REF!</definedName>
    <definedName name="PIII_EBA_CCYB1_08">#REF!</definedName>
    <definedName name="PIII_EBA_CCYB1_09">#REF!</definedName>
    <definedName name="PIII_EBA_CCYB1_10">#REF!</definedName>
    <definedName name="_xlnm.Print_Area" localSheetId="41">'EU AE1'!$C$4:$K$17</definedName>
    <definedName name="_xlnm.Print_Area" localSheetId="42">'EU AE2'!$C$4:$G$22</definedName>
    <definedName name="_xlnm.Print_Area" localSheetId="43">'EU AE3'!$C$4:$E$8</definedName>
    <definedName name="_xlnm.Print_Area" localSheetId="6">'EU CC1'!$B$2:$E$124</definedName>
    <definedName name="_xlnm.Print_Area" localSheetId="7">'EU CC2'!$B$2:$F$51</definedName>
    <definedName name="_xlnm.Print_Area" localSheetId="8">'EU CCA'!$B$2:$D$54</definedName>
    <definedName name="_xlnm.Print_Area" localSheetId="30">'EU CCR1'!$B$2:$K$17</definedName>
    <definedName name="_xlnm.Print_Area" localSheetId="31">'EU CCR2'!$B$2:$E$13</definedName>
    <definedName name="_xlnm.Print_Area" localSheetId="32">'EU CCR3'!$B$2:$O$19</definedName>
    <definedName name="_xlnm.Print_Area" localSheetId="33">'EU CCR5'!$C$2:$K$16</definedName>
    <definedName name="_xlnm.Print_Area" localSheetId="9">'EU CCYB1'!$B$3:$P$31</definedName>
    <definedName name="_xlnm.Print_Area" localSheetId="10">'EU CCYB2'!$B$2:$D$7</definedName>
    <definedName name="_xlnm.Print_Area" localSheetId="19">'EU CQ1'!$B$2:$J$18</definedName>
    <definedName name="_xlnm.Print_Area" localSheetId="20">'EU CQ2'!$B$2:$C$7</definedName>
    <definedName name="_xlnm.Print_Area" localSheetId="21">'EU CQ3'!$B$2:$O$35</definedName>
    <definedName name="_xlnm.Print_Area" localSheetId="22">'EU CQ4'!$B$2:$I$31</definedName>
    <definedName name="_xlnm.Print_Area" localSheetId="23">'EU CQ5'!$B$2:$H$28</definedName>
    <definedName name="_xlnm.Print_Area" localSheetId="24">'EU CQ6'!$B$2:$O$22</definedName>
    <definedName name="_xlnm.Print_Area" localSheetId="25">'EU CQ7'!$B$2:$D$14</definedName>
    <definedName name="_xlnm.Print_Area" localSheetId="26">'EU CQ8'!$B$2:$N$14</definedName>
    <definedName name="_xlnm.Print_Area" localSheetId="16">'EU CR1'!$B$2:$R$35</definedName>
    <definedName name="_xlnm.Print_Area" localSheetId="17">'EU CR1-A'!$B$2:$I$14</definedName>
    <definedName name="_xlnm.Print_Area" localSheetId="18">'EU CR2a'!$C$2:$E$18</definedName>
    <definedName name="_xlnm.Print_Area" localSheetId="27">'EU CR3'!$B$2:$H$14</definedName>
    <definedName name="_xlnm.Print_Area" localSheetId="28">'EU CR4'!$C$2:$I$23</definedName>
    <definedName name="_xlnm.Print_Area" localSheetId="29">'EU CR5'!$C$2:$T$23</definedName>
    <definedName name="_xlnm.Print_Area" localSheetId="1">'EU KM1'!$B$2:$H$51</definedName>
    <definedName name="_xlnm.Print_Area" localSheetId="3">'EU LI1'!$B$2:$J$36</definedName>
    <definedName name="_xlnm.Print_Area" localSheetId="14">'EU LIQ1'!$B$2:$K$46</definedName>
    <definedName name="_xlnm.Print_Area" localSheetId="15">'EU LIQ2'!$B$2:$M$56</definedName>
    <definedName name="_xlnm.Print_Area" localSheetId="11">'EU LR1'!$B$2:$D$23</definedName>
    <definedName name="_xlnm.Print_Area" localSheetId="12">'EU LR2'!$B$2:$E$72</definedName>
    <definedName name="_xlnm.Print_Area" localSheetId="13">'EU LR3'!$B$2:$D$19</definedName>
    <definedName name="_xlnm.Print_Area" localSheetId="34">'EU OR1'!$B$2:$H$13</definedName>
    <definedName name="_xlnm.Print_Area" localSheetId="2">'EU OV1'!$B$2:$F$35</definedName>
    <definedName name="_xlnm.Print_Area" localSheetId="35">'EU PV1'!$B$2:$M$8</definedName>
    <definedName name="_xlnm.Print_Area" localSheetId="4">EU_LI2!$B$2:$H$19</definedName>
    <definedName name="_xlnm.Print_Area" localSheetId="5">EU_LI3!$B$2:$I$14</definedName>
    <definedName name="_xlnm.Print_Area" localSheetId="36">'REM1'!$A$2:$H$29</definedName>
    <definedName name="_xlnm.Print_Area" localSheetId="37">'REM2'!$A$2:$G$20</definedName>
    <definedName name="_xlnm.Print_Area" localSheetId="38">'REM3'!$A$2:$J$31</definedName>
    <definedName name="_xlnm.Print_Area" localSheetId="39">'REM4'!$B$2:$H$18</definedName>
    <definedName name="_xlnm.Print_Area" localSheetId="40">'REM5'!$B$2:$M$13</definedName>
    <definedName name="_xlnm.Print_Titles" localSheetId="6">'EU CC1'!#REF!</definedName>
    <definedName name="_xlnm.Print_Titles" localSheetId="9">'EU CCYB1'!$6:$7</definedName>
    <definedName name="TablaKod">#REF!</definedName>
    <definedName name="Tablaszerkezet.Hierarchia">#REF!</definedName>
    <definedName name="Tablaszerkezet.Sorkod">#REF!</definedName>
    <definedName name="Tablaszerkezet.SorMegnevezes">#REF!</definedName>
    <definedName name="Tablaszerkezet.Sorszam">#REF!</definedName>
    <definedName name="Tablaszerkezet.ZTengelykodja">#REF!</definedName>
    <definedName name="TablaSzerkezetElsoCella">#REF!</definedName>
    <definedName name="Verzio" localSheetId="7">#REF!</definedName>
    <definedName name="Verzio" localSheetId="8">#REF!</definedName>
    <definedName name="Verzio" localSheetId="17">#REF!</definedName>
    <definedName name="Verzio" localSheetId="3">#REF!</definedName>
    <definedName name="Verzio" localSheetId="4">#REF!</definedName>
    <definedName name="Verzio" localSheetId="5">#REF!</definedName>
    <definedName name="Verzio">#REF!</definedName>
    <definedName name="VerzioDatuma" localSheetId="7">#REF!</definedName>
    <definedName name="VerzioDatuma" localSheetId="8">#REF!</definedName>
    <definedName name="VerzioDatuma" localSheetId="17">#REF!</definedName>
    <definedName name="VerzioDatuma" localSheetId="3">#REF!</definedName>
    <definedName name="VerzioDatuma" localSheetId="4">#REF!</definedName>
    <definedName name="VerzioDatuma" localSheetId="5">#REF!</definedName>
    <definedName name="VerzioDatuma">#REF!</definedName>
    <definedName name="ZTengely.KodtarNev">#REF!</definedName>
    <definedName name="ZTengelyek.Csoport">#REF!</definedName>
    <definedName name="ZTengelyek.Elemek">#REF!</definedName>
    <definedName name="ZTengelyek.Kod">#REF!</definedName>
    <definedName name="ZTengelyek.Kodtar">#REF!</definedName>
    <definedName name="ZTengelyek.Megnevezes">#REF!</definedName>
    <definedName name="ZTengelyek.Tipus">#REF!</definedName>
    <definedName name="ZTengelyKodtarAngolMegnevezes">#REF!</definedName>
    <definedName name="ZTengelyKodtarErvKezdet">#REF!</definedName>
    <definedName name="ZTengelyKodtarErvVege">#REF!</definedName>
    <definedName name="ZTengelyKodtarKod">#REF!</definedName>
    <definedName name="ZTengelyKodtarMagyarMegnevezes">#REF!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7" i="37" l="1"/>
  <c r="F8" i="36" l="1"/>
  <c r="E8" i="36" s="1"/>
  <c r="D8" i="36" s="1"/>
  <c r="H8" i="33"/>
  <c r="I8" i="33" s="1"/>
  <c r="J8" i="33" s="1"/>
  <c r="K8" i="33" s="1"/>
  <c r="D7" i="37"/>
  <c r="E7" i="37" s="1"/>
  <c r="D8" i="33"/>
  <c r="E8" i="33" s="1"/>
  <c r="F8" i="33" s="1"/>
  <c r="G8" i="33" s="1"/>
  <c r="D10" i="43"/>
  <c r="E10" i="43" s="1"/>
  <c r="D6" i="32"/>
  <c r="E6" i="32" s="1"/>
  <c r="F6" i="32" s="1"/>
  <c r="G6" i="32" s="1"/>
  <c r="H6" i="32" s="1"/>
  <c r="D6" i="39"/>
  <c r="E6" i="39" s="1"/>
  <c r="B13" i="43"/>
  <c r="B14" i="43" s="1"/>
  <c r="B15" i="43" s="1"/>
  <c r="B16" i="43" s="1"/>
  <c r="B17" i="43" s="1"/>
  <c r="B18" i="43" s="1"/>
  <c r="B19" i="43" s="1"/>
  <c r="B20" i="43" s="1"/>
  <c r="B21" i="43" s="1"/>
  <c r="B22" i="43" s="1"/>
  <c r="B23" i="43" s="1"/>
  <c r="B24" i="43" s="1"/>
  <c r="B25" i="43" s="1"/>
  <c r="B26" i="43" s="1"/>
  <c r="B27" i="43" s="1"/>
  <c r="H12" i="44" l="1"/>
  <c r="G12" i="44"/>
  <c r="E12" i="44" l="1"/>
  <c r="F12" i="44"/>
  <c r="I10" i="44"/>
  <c r="I11" i="44"/>
  <c r="D12" i="44"/>
  <c r="I12" i="44" l="1"/>
</calcChain>
</file>

<file path=xl/sharedStrings.xml><?xml version="1.0" encoding="utf-8"?>
<sst xmlns="http://schemas.openxmlformats.org/spreadsheetml/2006/main" count="1937" uniqueCount="1304">
  <si>
    <t>Fő mérőszámok</t>
  </si>
  <si>
    <t>EU KM1</t>
  </si>
  <si>
    <t>A fő mérőszámok</t>
  </si>
  <si>
    <t>EU OV1</t>
  </si>
  <si>
    <t>A teljes kockázati kitettségértékek áttekintése</t>
  </si>
  <si>
    <t>A számviteli és a prudenciális konszolidáció hatóköre közötti eltérések és a pénzügyi kimutatásokban szereplő kategóriák szabályozói kockázati kategóriáknak való megfeleltetése</t>
  </si>
  <si>
    <t>A szabályozói kitettségértékek és a pénzügyi kimutatásokban szereplő könyv szerinti értékek közötti eltérések fő forrásai</t>
  </si>
  <si>
    <t>A konszolidáció hatóköreiben mutatkozó eltérések ismertetése (szervezetenként)</t>
  </si>
  <si>
    <t>EU PV1</t>
  </si>
  <si>
    <t>Prudens értékelés (PVA)</t>
  </si>
  <si>
    <t>Szavatolótőke</t>
  </si>
  <si>
    <t>EU CC1</t>
  </si>
  <si>
    <t>A szabályozói szavatolótőke összetétele</t>
  </si>
  <si>
    <t>A szabályozói szavatolótőke auditált pénzügyi kimutatásokban szereplő mérleggel való egyeztetése</t>
  </si>
  <si>
    <t>A szabályozói szavatolótőke-instrumentumok és a leírható, illetve átalakítható kötelezettséginstrumentumok fő jellemzői</t>
  </si>
  <si>
    <t>Anticiklikus tőkepufferek</t>
  </si>
  <si>
    <t>EU CCyB1</t>
  </si>
  <si>
    <t>Az anticiklikus tőkepuffer kiszámítása szempontjából releváns hitelkockázati kitettségek földrajzi eloszlása</t>
  </si>
  <si>
    <t>EU CCyB2</t>
  </si>
  <si>
    <t>Az intézményspecifikus anticiklikus tőkepuffer nagysága</t>
  </si>
  <si>
    <t>Tőkeáttételi mutató</t>
  </si>
  <si>
    <t>EU LR1</t>
  </si>
  <si>
    <t>A számviteli eszközök és a tőkeáttételi mutató számításához használt kitettségek összefoglaló egyeztetése</t>
  </si>
  <si>
    <t>EU LR2</t>
  </si>
  <si>
    <t>Tőkeáttételi mutatóra vonatkozó egységes adattábla</t>
  </si>
  <si>
    <t>EU LR3</t>
  </si>
  <si>
    <t>Mérlegen belüli kitettségek bontása (származtatott ügyletek, értékpapír-finanszírozási ügyletek és mentesített kitettségek nélkül)</t>
  </si>
  <si>
    <t>Likviditási követelmények</t>
  </si>
  <si>
    <t>EU LIQ1</t>
  </si>
  <si>
    <t>A likviditásfedezeti rátára vonatkozó mennyiségi információk</t>
  </si>
  <si>
    <t>EU LIQ2</t>
  </si>
  <si>
    <t>Nettó stabil forrásellátottsági ráta</t>
  </si>
  <si>
    <t>Hitelkockázattal, felhígulási kockázattal szembeni kitettségek és a hitelminőség</t>
  </si>
  <si>
    <t>EU CR1</t>
  </si>
  <si>
    <t>Teljesítő (performing) és nemteljesítő (non-performing) kitettségek és kapcsolódó céltartalékok</t>
  </si>
  <si>
    <t>Kitettségek futamideje</t>
  </si>
  <si>
    <t>EU CR2a</t>
  </si>
  <si>
    <t>A nemteljesítő hitelek és előlegek állományának változásai és a kapcsolódó nettó kumulált megtérülés</t>
  </si>
  <si>
    <t>EU CQ1</t>
  </si>
  <si>
    <t>Átstrukturált kitettségek hitelminősége</t>
  </si>
  <si>
    <t>EU CQ2</t>
  </si>
  <si>
    <t>Az átstrukturálás minősége</t>
  </si>
  <si>
    <t>EU CQ3</t>
  </si>
  <si>
    <t>Teljesítő és nemteljesítő kitettségek hitelminősége a késedelmes napok szerinti bontásban</t>
  </si>
  <si>
    <t>EU CQ4</t>
  </si>
  <si>
    <t>Nemteljesítő kitettségek minősége földrajzi bontásban</t>
  </si>
  <si>
    <t>EU CQ5</t>
  </si>
  <si>
    <t>Nem pénzügyi vállalatoknak nyújtott hitelek és előlegek hitelminősége ágazatok szerinti bontásban</t>
  </si>
  <si>
    <t>EU CQ6</t>
  </si>
  <si>
    <t>Biztosítékok értékelése – hitelek és előlegek</t>
  </si>
  <si>
    <t>EU CQ7</t>
  </si>
  <si>
    <t>Birtokbavétellel és végrehajtással megszerzett biztosítékok</t>
  </si>
  <si>
    <t>EU CQ8</t>
  </si>
  <si>
    <t>Birtokbavétellel és végrehajtással megszerzett biztosítékok – év szerinti részletezés</t>
  </si>
  <si>
    <t>Hitelkockázat-mérséklési technikák alkalmazása</t>
  </si>
  <si>
    <t>EU CR3</t>
  </si>
  <si>
    <t>Hitelkockázat-mérséklési technikák áttekintése: A hitelkockázat-mérséklési technikák alkalmazása</t>
  </si>
  <si>
    <t>Sztenderd módszer alkalmazása</t>
  </si>
  <si>
    <t>EU CR4</t>
  </si>
  <si>
    <t>Sztenderd módszer – Hitelkockázati kitettség és a hitelkockázat-mérséklés hatásai</t>
  </si>
  <si>
    <t>EU CR5</t>
  </si>
  <si>
    <t>Sztenderd módszer</t>
  </si>
  <si>
    <t>Partnerkockázati kitettségek</t>
  </si>
  <si>
    <t>EU CCR1</t>
  </si>
  <si>
    <t>A partnerkockázati kitettség elemzése módszerenként</t>
  </si>
  <si>
    <t>EU CCR2</t>
  </si>
  <si>
    <t>CVA-kockázathoz kapcsolódó szavatolótőke-követelmények hatálya alá tartozó ügyletek</t>
  </si>
  <si>
    <t>EU CCR3</t>
  </si>
  <si>
    <t>Sztenderd módszer – Partnerkockázati kitettségek szabályozási kitettségi osztályok és kockázati súlyok szerint</t>
  </si>
  <si>
    <t>EU CCR5</t>
  </si>
  <si>
    <t>Partnerkockázati kitettségek biztosítékainak összetétele</t>
  </si>
  <si>
    <t>Működési kockázat</t>
  </si>
  <si>
    <t>EU OR1</t>
  </si>
  <si>
    <t>A működési kockázathoz kapcsolódó szavatolótőke-követelmények és a kockázattal súlyozott kitettségértékek</t>
  </si>
  <si>
    <t>Megterhelt és meg nem terhelt eszközök</t>
  </si>
  <si>
    <t>EU AE1</t>
  </si>
  <si>
    <t>EU AE2</t>
  </si>
  <si>
    <t>Kapott biztosítékok és kibocsátott, hitelviszonyt megtestesítő saját értékpapírok</t>
  </si>
  <si>
    <t>EU AE3</t>
  </si>
  <si>
    <t>Megterhelés forrásai</t>
  </si>
  <si>
    <t>EU CC1 - Szabályozói szavatolótőke összetétele</t>
  </si>
  <si>
    <t xml:space="preserve"> (a)</t>
  </si>
  <si>
    <t xml:space="preserve">  (b)</t>
  </si>
  <si>
    <t>(millió forintban)</t>
  </si>
  <si>
    <t>Forrás a szabályozói konszolidáció hatókörébe tartozó mérleg hivatkozási számai/betűjelzései alapján</t>
  </si>
  <si>
    <t>Elsődleges alapvető tőke (CET1): instrumentumok és tartalékok</t>
  </si>
  <si>
    <t>Tőkeinstrumentumok és a kapcsolódó névértéken felüli befizetések (ázsió)</t>
  </si>
  <si>
    <t>Eredménytartalék1</t>
  </si>
  <si>
    <t>Halmozott egyéb átfogó jövedelem (és egyéb tartalékok)</t>
  </si>
  <si>
    <t>3a</t>
  </si>
  <si>
    <t>Általános banki kockázatok fedezetére képzett tartalékok</t>
  </si>
  <si>
    <t>A CRR 484. cikkének (3) bekezdésében említett beszámítható elemek összege és a kapcsolódó névértéken felüli befizetések (ázsió), amelyek kivezetésre kerülnek az elsődleges alapvető tőkéből</t>
  </si>
  <si>
    <t>Kisebbségi részesedések (a konszolidált elsődleges alapvető tőkében megengedett összeg)</t>
  </si>
  <si>
    <t>5a</t>
  </si>
  <si>
    <t>Függetlenül felülvizsgált évközi nyereség minden előre látható teher vagy osztalék levonása után</t>
  </si>
  <si>
    <t>Elsődleges alapvető tőke a szabályozói kiigazításokat megelőzően</t>
  </si>
  <si>
    <t>Elsődleges alapvető tőke (CET1): szabályozói kiigazítások</t>
  </si>
  <si>
    <t>Kiegészítő értékelési korrekció (negatív összeg)</t>
  </si>
  <si>
    <t>Immateriális javak (a kapcsolódó adókötelezettségek levonása után) (negatív összeg)</t>
  </si>
  <si>
    <t>Jövőbeli nyereségtől függően érvényesíthető halasztott adókövetelések, kivéve az átmeneti különbözetből származókat (a kapcsolódó adókötelezettség levonása után, amennyiben teljesülnek a CRR 38. cikkének (3) bekezdésében foglalt feltételek) (negatív összeg)</t>
  </si>
  <si>
    <t>Nem valós értéken értékelt pénzügyi instrumentumok cash flow fedezeti ügyleteiből származó nyereségekhez vagy veszteségekhez kapcsolódó valós értékelés értékelési tartaléka</t>
  </si>
  <si>
    <t>A várható veszteségértékek kiszámításából eredő negatív összegek</t>
  </si>
  <si>
    <t>Minden olyan sajáttőke-növekedés, amely értékpapírosított eszközökből ered (negatív összeg)</t>
  </si>
  <si>
    <t>Valós értéken értékelt kötelezettségekből származó nyereség vagy veszteség, amely a saját hitelképességében beállt változásokra vezethető vissza</t>
  </si>
  <si>
    <t>Meghatározott szolgáltatást nyújtó nyugdíjalapban lévő eszközök (negatív összeg)</t>
  </si>
  <si>
    <t>Egy intézmény közvetlen, közvetett és szintetikus módon tulajdonában lévő saját elsődleges alapvető tőkeinstrumentumok állománya (negatív összeg)</t>
  </si>
  <si>
    <t>Olyan pénzügyi ágazatbeli szervezetek által kibocsátott, az intézmény közvetlen, közvetett és szintetikus módon tulajdonában lévő elsődleges alapvető tőkeinstrumentumok állománya, amelyekkel az intézmény kereszttulajdonlási viszonyban áll, amelynek célja az intézmény szavatolótőkéjének mesterséges megemelése (negatív összeg)</t>
  </si>
  <si>
    <t>Az intézmény közvetlen, közvetett és szintetikus módon tulajdonát képező, pénzügyi ágazatbeli szervezetek által kibocsátott elsődleges alapvető tőkeinstrumentumok állománya, ha az intézmény nem rendelkezik jelentős befektetéssel az említett szervezetekben (10 %-os küszöbérték feletti összeg, a figyelembe vehető rövid pozíciók levonása után) (negatív összeg)</t>
  </si>
  <si>
    <t>Az intézmény közvetlen, közvetett és szintetikus módon tulajdonát képező, pénzügyi ágazatbeli szervezetek által kibocsátott elsődleges alapvető tőkeinstrumentumok állománya, ha az intézmény jelentős befektetéssel rendelkezik az említett szervezetekben (10 %-os küszöbérték feletti összeg, a figyelembe vehető rövid pozíciók levonása után) (negatív összeg)</t>
  </si>
  <si>
    <t>EU-20a</t>
  </si>
  <si>
    <t>Az 1250%-os kockázati súllyal figyelembe veendő következő elemek kitettségekre, ha az intézmény a levonási alternatívát választja</t>
  </si>
  <si>
    <t>EU-20b</t>
  </si>
  <si>
    <t>ebből: pénzügyi ágazaton kívüli befolyásoló részesedés (negatív összeg)</t>
  </si>
  <si>
    <t>EU-20c</t>
  </si>
  <si>
    <t>ebből: értékpapírosítási pozíciók (negatív összeg)</t>
  </si>
  <si>
    <t>EU-20d</t>
  </si>
  <si>
    <t>ebből: nyitva szállítás (negatív összeg)</t>
  </si>
  <si>
    <t>Az átmeneti különbözetből származó halasztott adókövetelések (a 10 %-os küszöbérték feletti összeg, a kapcsolódó adókötelezettség levonása után, amennyiben teljesülnek a CRR 38. cikkének (3) bekezdésében foglalt feltételek) (negatív összeg)</t>
  </si>
  <si>
    <t>A 17,65 %-os küszöbértéket meghaladó összeg (negatív összeg)</t>
  </si>
  <si>
    <t>ebből: Az intézmény közvetlen, közvetett és szintetikus módon tulajdonát képező, pénzügyi ágazatbeli szervezetek által kibocsátott elsődleges alapvető tőkeinstrumentumok állománya, ha az intézmény jelentős befektetéssel rendelkezik az említett szervezetekben</t>
  </si>
  <si>
    <t>ebből: átmeneti különbözetből származó halasztott adókövetelések</t>
  </si>
  <si>
    <t>EU-25a</t>
  </si>
  <si>
    <t>A folyó üzleti év veszteségei (negatív összeg)</t>
  </si>
  <si>
    <t>EU-25b</t>
  </si>
  <si>
    <t>A CET1 tőkeelemekhez kapcsolódó előre látható adóterhek, kivéve, ha az intézmény megfelelően korrigálja a CET1 tőkeelemek összegét annyiban, amennyiben az ilyen adóterhek csökkentik azt az összeget, amelynek mértékéig az említett elemek kockázatok vagy veszteségek fedezésére alkalmazhatók (negatív összeg)</t>
  </si>
  <si>
    <t>A kiegészítő alapvető tőkéből (AT1) levonandó beszámíthatóelemek azon összege, amely meghaladja az intézmény AT1 elemeit (negatív összeg)</t>
  </si>
  <si>
    <t>27a</t>
  </si>
  <si>
    <t>Egyéb szabályozói kiigazítások</t>
  </si>
  <si>
    <t>Az elsődleges alapvető tőke (CET1) összes szabályozói kiigazítása</t>
  </si>
  <si>
    <t>Elsődleges alapvető tőke (CET1)</t>
  </si>
  <si>
    <t>Kiegészítő alapvető tőke (AT1): instrumentumok</t>
  </si>
  <si>
    <t>ebből: az alkalmazandó számviteli szabályozás szerinti saját tőkének minősül</t>
  </si>
  <si>
    <t>ebből: az alkalmazandó számviteli szabályozás szerinti kötelezettségeknek minősül</t>
  </si>
  <si>
    <t>A CRR 484. cikkének (4) bekezdésében említett beszámítható elemek összege és a kapcsolódó névértéken felüli befizetések, amelyek kivezetésre kerülnek az AT1 tőkéből</t>
  </si>
  <si>
    <t>EU-33a</t>
  </si>
  <si>
    <t>A CRR 494a. cikkének (1) bekezdésében említett azon beszámítható elemek összege, amelyek kivezetésre kerülnek az AT1 tőkéből</t>
  </si>
  <si>
    <t>EU-33b</t>
  </si>
  <si>
    <t>A CRR 494b. cikkének (1) bekezdésében említett azon beszámítható elemek összege, amelyek kivezetésre kerülnek az AT1 tőkéből</t>
  </si>
  <si>
    <t>A konszolidált kiegészítő alapvető tőke részét képező, az alapvető tőkébe beszámítható tőke (beleértve az 5. sorban nem szereplő kisebbségi részesedéseket is), amelyet leányvállalatok bocsátanak ki és harmadik felek birtokolnak</t>
  </si>
  <si>
    <t>ebből: leányvállalatok által kibocsátott, kivezetésre kerülő instrumentumok</t>
  </si>
  <si>
    <t>Kiegészítő alapvető tőke (AT1) a szabályozói kiigazításokat megelőzően</t>
  </si>
  <si>
    <t>Kiegészítő alapvető tőke (AT1): szabályozói kiigazítások</t>
  </si>
  <si>
    <t>Az intézmény közvetlen, közvetett és szintetikus módon tulajdonát képező saját kiegészítő alapvető tőkeinstrumentumok (negatív összeg)</t>
  </si>
  <si>
    <t>Olyan pénzügyi ágazatbeli szervezetek által kibocsátott, az intézmény közvetlen, közvetett és szintetikus módon tulajdonában lévő kiegészítő alapvető tőkeinstrumentumok, amelyekkel az intézmény kereszttulajdonlási viszonyban áll, amelyet az intézmény szavatolótőkéjének mesterséges megemelése céljából alkalmaznak (negatív összeg)</t>
  </si>
  <si>
    <t>Az intézmény közvetlen, közvetett és szintetikus módon tulajdonát képező, pénzügyi ágazatbeli szervezetek által kibocsátott kiegészítő alapvető tőkeinstrumentumok állománya, ha az intézmény nem rendelkezik jelentős befektetéssel az említett szervezetekben (10 %-os küszöbérték feletti összeg, a figyelembe vehető rövid pozíciók levonása után) (negatív összeg)</t>
  </si>
  <si>
    <t>Az intézmény közvetlen, közvetett és szintetikus módon tulajdonát képező, pénzügyi ágazatbeli szervezetek által kibocsátott kiegészítő alapvető tőkeinstrumentumok állománya, ha az intézmény jelentős befektetéssel rendelkezik az említett szervezetekben (a figyelembe vehető rövid pozíciók levonása után) (negatív összeg)</t>
  </si>
  <si>
    <t>A járulékos tőkéből (T2) levonandó beszámítható elemek azon összege, amely meghaladja az intézmény T2 elemeit (negatív összeg)</t>
  </si>
  <si>
    <t>42a</t>
  </si>
  <si>
    <t>AT1 tőke egyéb szabályozói kiigazításai</t>
  </si>
  <si>
    <t>A kiegészítő alapvető tőke (AT1) összes szabályozói kiigazítása</t>
  </si>
  <si>
    <t>Kiegészítő alapvető tőke (AT1)</t>
  </si>
  <si>
    <t>Alapvető tőke (T1 = CET1 + AT1)</t>
  </si>
  <si>
    <t>Járulékos tőke (T2): instrumentumok</t>
  </si>
  <si>
    <t>A CRR 484. cikkének (5) bekezdésében említett beszámítható elemek összege és a kapcsolódó névértéken felüli befizetések, amelyek kivezetésre kerülnek a járulékos tőkéből a CRR 486. cikkének (4) bekezdésében meghatározottak szerint</t>
  </si>
  <si>
    <t>EU-47a</t>
  </si>
  <si>
    <t>A CRR 494a. cikkének (2) bekezdésében említett azon beszámítható elemek összege, amelyek kivezetésre kerülnek a járulékos tőkéből</t>
  </si>
  <si>
    <t>EU-47b</t>
  </si>
  <si>
    <t>A CRR 494b. cikkének (2) bekezdésében említett azon beszámítható elemek összege, amelyek kivezetésre kerülnek a járulékos tőkéből</t>
  </si>
  <si>
    <t>A konszolidált járulékos tőke részét képező, a szavatolótőkébe beszámítható instrumentumok (beleértve az 5. sorban vagy a 34. sorban nem szereplő kisebbségi részesedéseket és AT1 instrumentumokat is), amelyeket leányvállalatok bocsátanak ki és harmadik felek birtokolnak</t>
  </si>
  <si>
    <t>Hitelkockázati kiigazítások</t>
  </si>
  <si>
    <t>Járulékos tőke (T2) a szabályozói kiigazításokat megelőzően</t>
  </si>
  <si>
    <t>Járulékos tőke (T2): szabályozói kiigazítások</t>
  </si>
  <si>
    <t>Egy intézmény közvetlen, közvetett és szintetikus módon tulajdonában lévő saját járulékos tőkeinstrumentumok és alárendelt kölcsönök (negatív összeg)</t>
  </si>
  <si>
    <t>Olyan pénzügyi ágazatbeli szervezetek által kibocsátott, az intézmény közvetlen, közvetett és szintetikus módon tulajdonában lévő járulékos tőkeinstrumentumok és alárendelt kölcsönök, amelyekkel az intézmény kereszttulajdonlási viszonyban áll, amelyet az intézmény szavatolótőkéjének mesterséges megemelése céljából alkalmaznak (negatív összeg)</t>
  </si>
  <si>
    <t>Az intézmény közvetlen, közvetett és szintetikus módon tulajdonát képező, pénzügyi ágazatbeli szervezetek által kibocsátott járulékos tőkeinstrumentumok és alárendelt kölcsönök állománya, ha az intézmény nem rendelkezik jelentős részesedéssel az említett szervezetekben (10 %-os küszöbérték feletti összeg, a figyelembe vehető rövid pozíciók levonása után) (negatív összeg)</t>
  </si>
  <si>
    <t>54a</t>
  </si>
  <si>
    <t>Az intézmény közvetlen, közvetett és szintetikus módon tulajdonát képező, pénzügyi ágazatbeli szervezetek által kibocsátott járulékos tőkeinstrumentumok és alárendelt kölcsönök állománya, ha az intézmény jelentős részesedéssel rendelkezik az említett szervezetekben (a figyelembe vehető rövid pozíciók levonása után) (negatív összeg)</t>
  </si>
  <si>
    <t>EU-56a </t>
  </si>
  <si>
    <t>A leírható, illetve átalakítható kötelezettségelemekből levonandó beszámítható elemek azon összege, amely meghaladja az intézmény leírható, illetve átalakítható kötelezettségelemeit (negatív összeg)</t>
  </si>
  <si>
    <t>EU-56b</t>
  </si>
  <si>
    <t>A járulékos tőke egyéb szabályozói kiigazításai</t>
  </si>
  <si>
    <t>A járulékos tőke (T2) összes szabályozói kiigazítása</t>
  </si>
  <si>
    <t>Járulékos tőke (T2)</t>
  </si>
  <si>
    <t>Tőke összesen (tőke összesen = T1 + T2)</t>
  </si>
  <si>
    <t>Teljes kockázati kitettségérték</t>
  </si>
  <si>
    <t>Tőkemegfelelési mutatók és tőkekövetelmények, beleértve a puffereket</t>
  </si>
  <si>
    <t>Elsődleges alapvető tőke</t>
  </si>
  <si>
    <t>Alapvető tőke</t>
  </si>
  <si>
    <t>Tőke összesen</t>
  </si>
  <si>
    <t>Az intézmény teljes CET1 tőkekövetelménye</t>
  </si>
  <si>
    <t>ebből: tőkefenntartási pufferkövetelmény</t>
  </si>
  <si>
    <t>ebből: anticiklikus pufferkövetelmény</t>
  </si>
  <si>
    <t>ebből: rendszerkockázati tőkepuffer-követelmény3</t>
  </si>
  <si>
    <t>EU-67a</t>
  </si>
  <si>
    <t>ebből: globálisan rendszerszinten jelentős intézmények vagy egyéb rendszerszinten jelentős intézmények pufferére vonatkozó követelmény4</t>
  </si>
  <si>
    <t>EU-67b</t>
  </si>
  <si>
    <t>ebből: a túlzott tőkeáttétel kockázatától eltérő kockázatok kezelését célzó kiegészítő szavatolótőke-követelmény3</t>
  </si>
  <si>
    <t>A minimális tőkekövetelmény teljesítését követően rendelkezésre álló elsődleges alapvető tőke (a teljes kockázati kitettségérték százalékaként kifejezve)</t>
  </si>
  <si>
    <t>A levonási küszöbértékek alatti összegek (a kockázati súlyozást megelőzően)</t>
  </si>
  <si>
    <t>Pénzügyi ágazatbeli szervezeteknek az intézmény közvetlen és közvetett módon tulajdonát képező szavatolótőkéje és leírható, illetve átalakítható kötelezettsége, ha az intézmény nem rendelkezik jelentős befektetéssel az említett szervezetekben (10 %-os küszöbérték alatti összeg, a figyelembe vehető rövid pozíciók levonása után)</t>
  </si>
  <si>
    <t>Pénzügyi ágazatbeli szervezeteknek az intézmény közvetlen és közvetett módon tulajdonát képező CET1 tőkeinstrumentumai, ha az intézmény jelentős befektetéssel rendelkezik az említett szervezetekben (17,65 %-os küszöbérték alatti összeg, a figyelembe vehető rövid pozíciók levonása után)</t>
  </si>
  <si>
    <t>Az átmeneti különbözetből származó halasztott adókövetelések (a 17,65 %-os küszöbérték alatti összeg, a kapcsolódó adókötelezettség levonása után, amennyiben teljesülnek a CRR 38. cikkének (3) bekezdésében foglalt feltételek)</t>
  </si>
  <si>
    <t>A céltartalékok járulékos tőkébe történő bevonására vonatkozó felső korlátok</t>
  </si>
  <si>
    <t>A járulékos tőkében foglalt hitelkockázati kiigazítások a sztenderd módszer alá tartozó kitettségek tekintetében (a felső korlát alkalmazása előtt)</t>
  </si>
  <si>
    <t>A hitelkockázati kiigazításoknak a járulékos tőkébe sztenderd módszer szerint történő bevonására vonatkozó felső korlátok</t>
  </si>
  <si>
    <t>A járulékos tőkében foglalt hitelkockázati kiigazítások a belső minősítésen alapuló módszer alá tartozó kitettségek tekintetében (a felső korlát alkalmazása előtt)</t>
  </si>
  <si>
    <t>A hitelkockázati kiigazításoknak a járulékos tőkébe belső minősítésen alapuló módszer szerint történő bevonására vonatkozó felső korlát</t>
  </si>
  <si>
    <t>Kivezetésre kerülő tőkeinstrumentumok (csak 2014. január 1. és 2022. január 1. között alkalmazható)</t>
  </si>
  <si>
    <t>Kivezetésre kerülő CET1 tőkeinstrumentumokra vonatkozó jelenlegi felső korlát</t>
  </si>
  <si>
    <t>A CET1 tőkeinstrumentumok között a felső korlát miatt figyelembe nem vett összeg (meghaladja a felső korlátot a visszaváltások és a lejáratok után)</t>
  </si>
  <si>
    <t>Kivezetésre kerülő AT1 tőkeinstrumentumokra vonatkozó jelenlegi felső korlát</t>
  </si>
  <si>
    <t>Az AT1 tőkeinstrumentumok között a felső korlát miatt figyelembe nem vett összeg (meghaladja a felső korlátot a visszaváltások és a lejáratok után)</t>
  </si>
  <si>
    <t>Kivezetésre kerülő járulékos tőkeinstrumentumokra vonatkozó jelenlegi felső korlát</t>
  </si>
  <si>
    <t>A járulékos tőkeinstrumentumok között a felső korlát miatt figyelembe nem vett összeg (meghaladja a felső korlátot a visszaváltások és a lejáratok után)</t>
  </si>
  <si>
    <t>EU CCyB1 - Az anticiklikus tőkepuffer szempontjából releváns hitelkockázati kitettségek földrajzi eloszlása</t>
  </si>
  <si>
    <t>a</t>
  </si>
  <si>
    <t>b</t>
  </si>
  <si>
    <t>c</t>
  </si>
  <si>
    <t>d</t>
  </si>
  <si>
    <t>e</t>
  </si>
  <si>
    <t>f</t>
  </si>
  <si>
    <t>g</t>
  </si>
  <si>
    <t>h</t>
  </si>
  <si>
    <t>i</t>
  </si>
  <si>
    <t>j</t>
  </si>
  <si>
    <t>k</t>
  </si>
  <si>
    <t>l</t>
  </si>
  <si>
    <t>m</t>
  </si>
  <si>
    <t>Általános hitelkockázati kitettségek</t>
  </si>
  <si>
    <t>Lényeges hitelkockázati kitettségek - piaci kockázat</t>
  </si>
  <si>
    <t>Értékpapírosítási kitettségek - Nem kereskedési könyvi kitettségérték</t>
  </si>
  <si>
    <t>Teljes kitettségérték</t>
  </si>
  <si>
    <t>Szavatolótőke - követelmények</t>
  </si>
  <si>
    <t>Kockázattal súlyozott kitettségek</t>
  </si>
  <si>
    <t>Szavatolótőke követelmények súlyai (%) 
(%)</t>
  </si>
  <si>
    <t>Anticiklikus tőkepuffer ráta
(%)</t>
  </si>
  <si>
    <t>Kitettségérték sztenderd módszer szerint</t>
  </si>
  <si>
    <t>Kitettésgérték IRB módszer szerint</t>
  </si>
  <si>
    <t>Kereskedési könyvi kitettségek hosszú és rövid pozícióinak összege sztenderd módszer esetén</t>
  </si>
  <si>
    <t>Kereskedési könyvi kitettségek értéke belső modellek esetében</t>
  </si>
  <si>
    <t>Lényeges hitelkockázati kitettségek - hitelkockázat</t>
  </si>
  <si>
    <t>Lényeges hitelkockázati kitettségek - nem kereskedési könyvi értékpapírosítási pozíciók</t>
  </si>
  <si>
    <t>Összesen</t>
  </si>
  <si>
    <t>010</t>
  </si>
  <si>
    <t>Országonkénti bontás</t>
  </si>
  <si>
    <t>020</t>
  </si>
  <si>
    <t>Összesen:</t>
  </si>
  <si>
    <t>EU CCyB2 - Intézményspecifikus anticiklikus tőkepuffer nagysága</t>
  </si>
  <si>
    <t>Intézményspecifikus tőkepufferciklikus ráta</t>
  </si>
  <si>
    <t>030</t>
  </si>
  <si>
    <t>Intézményspecifikus anticiklikus tőkepufferre vonatkozó követelmény</t>
  </si>
  <si>
    <t>EU CCR1 – Partnerkockázati kitettség elemzése módszerenként</t>
  </si>
  <si>
    <t>Pótlási költség (RC)</t>
  </si>
  <si>
    <t>Potenciális jövőbeli kitettség  (PFE)</t>
  </si>
  <si>
    <t>EEPE</t>
  </si>
  <si>
    <t>A szabályozói kitettségérték kiszámításához használt alfa</t>
  </si>
  <si>
    <t xml:space="preserve">Kitettségérték hitelkockázatmérséklés előtt </t>
  </si>
  <si>
    <t>Kitettségérték hitelkockázatmérséklés után</t>
  </si>
  <si>
    <t>Kitettségérték</t>
  </si>
  <si>
    <t>RWEA</t>
  </si>
  <si>
    <t>EU1</t>
  </si>
  <si>
    <t>EU – Eredeti kitettség módszere (származtatott ügyletek esetében)</t>
  </si>
  <si>
    <t>1.4</t>
  </si>
  <si>
    <t>EU2</t>
  </si>
  <si>
    <t>EU – egyszerűsített SA-CCR (származtatott ügyletek esetében)</t>
  </si>
  <si>
    <t>SA-CCR (származtatott ügyletek esetében)</t>
  </si>
  <si>
    <t>Belső modell módszer (IMM) (származtatott ügyletek és értékpapír-finanszírozási ügyletek esetében)</t>
  </si>
  <si>
    <t>2a</t>
  </si>
  <si>
    <t>ebből értékpapír-finanszírozási ügyletek nettósítási halmazai</t>
  </si>
  <si>
    <t>2b</t>
  </si>
  <si>
    <t>ebből származtatott és hosszú kiegyenlítési idejű ügyletek nettósítási halmazai</t>
  </si>
  <si>
    <t>2c</t>
  </si>
  <si>
    <t>ebből eltérő termékek közötti szerződéses nettósítási halmazból</t>
  </si>
  <si>
    <t>Pénzügyi biztosítékok egyszerű módszere (értékpapír-finanszírozási ügyletek esetében)</t>
  </si>
  <si>
    <t>Pénzügyi biztosítékok összetett módszere (értékpapír-finanszírozási ügyletek esetében)</t>
  </si>
  <si>
    <t>Kockáztatott érték az értékpapír-finanszírozási ügyletek esetében</t>
  </si>
  <si>
    <t>Kockázattal súlyozott kitettségérték      (RWEA)</t>
  </si>
  <si>
    <t xml:space="preserve"> A fejlett módszer alá tartozó összes ügylet</t>
  </si>
  <si>
    <t xml:space="preserve"> VaR elem (a 3* szorzóval együtt)</t>
  </si>
  <si>
    <t xml:space="preserve"> Stresszhelyzeti VaR elem (a 3* szorzóval együtt)</t>
  </si>
  <si>
    <t xml:space="preserve"> A sztenderd módszer alá tartozó ügyletek</t>
  </si>
  <si>
    <t>EU4</t>
  </si>
  <si>
    <t xml:space="preserve"> Alternatív módszer alá tartozó ügyletek (eredeti kitettség módszere alapján)</t>
  </si>
  <si>
    <t>A CVA kockázathoz kapcsolódó szavatolótőke követelmények hatálya alá tartozó ügyletek összesen</t>
  </si>
  <si>
    <t>EU CCR3 – Sztenderd módszer - Partnerkockázati kitettségek szabályozási kitettségi osztályok és kockázati súlyok szerint</t>
  </si>
  <si>
    <t>Risk weight</t>
  </si>
  <si>
    <r>
      <rPr>
        <sz val="10"/>
        <color rgb="FFFF0000"/>
        <rFont val="Arial"/>
        <family val="2"/>
      </rPr>
      <t xml:space="preserve"> </t>
    </r>
    <r>
      <rPr>
        <strike/>
        <sz val="10"/>
        <color rgb="FFFF0000"/>
        <rFont val="Arial"/>
        <family val="2"/>
      </rPr>
      <t>l</t>
    </r>
  </si>
  <si>
    <t>Egyéb</t>
  </si>
  <si>
    <t>Központi kormányzatok vagy központi bankok</t>
  </si>
  <si>
    <t>Regionális kormányzatok vagy helyi hatóságok</t>
  </si>
  <si>
    <t>Közszektorbeli intézmények</t>
  </si>
  <si>
    <t>Multilaterális fejlesztési bankok</t>
  </si>
  <si>
    <t>Nemzetközi szervezetek</t>
  </si>
  <si>
    <t xml:space="preserve">Intézmények </t>
  </si>
  <si>
    <t>Vállalkozások</t>
  </si>
  <si>
    <t>Lakosság (retail)</t>
  </si>
  <si>
    <t>Rövidtávú hitelminősítéssel rendelkező intézmények és vállalatok</t>
  </si>
  <si>
    <t>Egyéb tételek</t>
  </si>
  <si>
    <t>AE1 -Megterhelt és meg nem terhelt eszközök</t>
  </si>
  <si>
    <t>Megterhelt eszközök könyv szerinti értéke</t>
  </si>
  <si>
    <t>Megterhelt eszközök valós értéke</t>
  </si>
  <si>
    <t>Meg nem terhelt eszközök könyv szerinti értéke</t>
  </si>
  <si>
    <t>Meg nem terhelt eszközök valós értéke</t>
  </si>
  <si>
    <t>ebből EHQLA-ként és HQLA- ként elvileg elismerhető</t>
  </si>
  <si>
    <t>ebből EHQLA és HQLA</t>
  </si>
  <si>
    <t>A nyilvánosságra hozatalt teljesítő intézmény eszközei</t>
  </si>
  <si>
    <t>Tulajdoni részesedést megtestesítő instrumentumok</t>
  </si>
  <si>
    <t>Hitelviszonyt megtestesítő értékpapírok</t>
  </si>
  <si>
    <t>ebből: fedezett kötvények</t>
  </si>
  <si>
    <t>ebből: értékpapírosítások</t>
  </si>
  <si>
    <t>ebből: központi kormányzatok által kibocsátott</t>
  </si>
  <si>
    <t>ebből: pénzügyi vállalatok által kibocsátott</t>
  </si>
  <si>
    <t>ebből: nem pénzügyi vállalatok által kibocsátott</t>
  </si>
  <si>
    <t>Egyéb eszközök</t>
  </si>
  <si>
    <t>AE2 -Kapott biztosítékok és kibocsátott, hitelviszonyt megtestesítő saját értékpapírok</t>
  </si>
  <si>
    <t>Kapott, megterhelt biztosíték vagy kibocsátott, hitelviszonyt megtestesítő saját értékpapír valós értéke</t>
  </si>
  <si>
    <t>Meg nem terhelt</t>
  </si>
  <si>
    <t>Megterhelhető kapott biztosíték vagy kibocsátott, hitelviszonyt megtestesítő saját értékpapír valós értéke</t>
  </si>
  <si>
    <t>ebből EHQLA-ként és HQLA-ként elvileg elismerhető</t>
  </si>
  <si>
    <t>A nyilvánosságra hozatalt teljesítő intézmény által kapott biztosíték</t>
  </si>
  <si>
    <t>Látra szóló követelések</t>
  </si>
  <si>
    <t>Látra szóló követelésektől eltérő hitelek és előlegek</t>
  </si>
  <si>
    <t>Egyéb kapott biztosítékok</t>
  </si>
  <si>
    <t>Saját fedezett kötvénytől vagy értékpapírosítástól eltérő, kibocsátott, hitelviszonyt megtestesítő saját értékpapírok</t>
  </si>
  <si>
    <t>Még nem elzálogosított saját kibocsátású fedezett kötvények és értékpapírosítások</t>
  </si>
  <si>
    <t>KAPOTT BIZTOSÍTÉKOK ÉS KIBOCSÁTOTT, HITELVISZONYT MEGTESTESÍTŐ SAJÁT ÉRTÉKPAPÍROK ÖSSZESEN</t>
  </si>
  <si>
    <t>Template EU AE3 - Sources of encumbrance</t>
  </si>
  <si>
    <t>Megfeleltetett kötelezettségek, függő kötelezettségek vagy kölcsönbe adott értékpapírok</t>
  </si>
  <si>
    <t>Megterhelt eszközök, kapott biztosítékok és fedezett kötvénytől vagy értékpapírosítástól eltérő kibocsátott, hitelviszonyt megtestesítő saját értékpapírok</t>
  </si>
  <si>
    <t>debt securities issued other than covered bonds and ABSs encumbered</t>
  </si>
  <si>
    <t>Megterhelés forrásaként meghatározott pénzügyi kötelezettségek könyv szerinti értéke</t>
  </si>
  <si>
    <t>EU CQ1: Átstrukturált kitettségek hitelminősége</t>
  </si>
  <si>
    <t>Átstrukturálási intézkedésekkel érintett kitettségek bruttó könyv szerinti értéke / névértéke</t>
  </si>
  <si>
    <t>Halmozott értékvesztés, a hitelkockázat-változásból származó negatív valósérték-változás halmozott összege és céltartalékok</t>
  </si>
  <si>
    <t>Átstrukturált kitettségek után kapott biztosítékok és pénzügyi garanciák</t>
  </si>
  <si>
    <t>Teljesítő átstrukturált</t>
  </si>
  <si>
    <t>Nemteljesítő átstrukturált</t>
  </si>
  <si>
    <t>a teljesítő átstrukturált kitettségek után</t>
  </si>
  <si>
    <t>a nemteljesítő átstrukturált kitettségek után</t>
  </si>
  <si>
    <t>Ebből az átstrukturálási intézkedésekkel érintett nemteljesítő kitettségek után kapott biztosítékok és pénzügyi garanciák</t>
  </si>
  <si>
    <t>Ebből „defaulted”</t>
  </si>
  <si>
    <t>Ebből értékvesztett</t>
  </si>
  <si>
    <t>Hitelek és előlegek</t>
  </si>
  <si>
    <t>Központi bankok</t>
  </si>
  <si>
    <t>Államháztartások</t>
  </si>
  <si>
    <t>Hitelintézetek</t>
  </si>
  <si>
    <t>Egyéb pénzügyi vállalatok</t>
  </si>
  <si>
    <t>Nem pénzügyi vállalatok</t>
  </si>
  <si>
    <t>Háztartások</t>
  </si>
  <si>
    <t>Adott hitelnyújtási elkötelezettségek</t>
  </si>
  <si>
    <t>EU CQ2: Átstrukturálás minősége</t>
  </si>
  <si>
    <t>Átstrukturált kitettségek bruttó könyv szerinti értéke</t>
  </si>
  <si>
    <t>Kettőnél többször átstrukturált hitelek és előlegek</t>
  </si>
  <si>
    <t>A nemteljesítő besorolásból történő kilépés kritériumainak meg nem felelő nemteljesítő átstrukturált hitelek és előlegek</t>
  </si>
  <si>
    <t>EU CQ3: Teljesítő és nemteljesítő kitettségek hitelminősége a késedelmes napok szerinti bontásban</t>
  </si>
  <si>
    <t>Bruttó könyv szerinti érték / névérték</t>
  </si>
  <si>
    <t>Teljesítő kitettségek</t>
  </si>
  <si>
    <t>Nemteljesítő kitettségek</t>
  </si>
  <si>
    <t>Nincs késedelem vagy a késedelem &lt; = 30 nap</t>
  </si>
  <si>
    <t>A késedelem &gt; 30 nap &lt; = 90 nap</t>
  </si>
  <si>
    <t>A teljesítés nem valószínű, bár nincs késedelem, vagy a késedelem &lt; = 90 nap</t>
  </si>
  <si>
    <t>A késedelem &gt; 90 nap &lt;= 180 nap</t>
  </si>
  <si>
    <t>A késedelem &gt; 180 nap &lt; = 1 év</t>
  </si>
  <si>
    <t>A késedelem &gt; 1 év &lt;= 2 év</t>
  </si>
  <si>
    <t>A késedelem &gt; 2 év &lt;= 5 év</t>
  </si>
  <si>
    <t>A késedelem &gt; 5 év &lt;= 7 év</t>
  </si>
  <si>
    <t>A késdelem &gt; 7 év</t>
  </si>
  <si>
    <t>Ebből "defaulted"</t>
  </si>
  <si>
    <t>Számlakövetelések központi bankokkal szemben és egyéb látra szóló betétek</t>
  </si>
  <si>
    <t xml:space="preserve">     Központi bankok</t>
  </si>
  <si>
    <t xml:space="preserve">     Államháztartások</t>
  </si>
  <si>
    <t xml:space="preserve">     Hitelintézetek</t>
  </si>
  <si>
    <t xml:space="preserve">     Egyéb pénzügyi vállalatok</t>
  </si>
  <si>
    <t xml:space="preserve">     Nem pénzügyi vállalatok</t>
  </si>
  <si>
    <t xml:space="preserve">      Ebből KKV-k</t>
  </si>
  <si>
    <t xml:space="preserve">     Háztartások</t>
  </si>
  <si>
    <t>Mérlegen kívüli kitettségek</t>
  </si>
  <si>
    <t>EU CQ4: Nemteljesítő kitettségek minősége földrajzi bontásban</t>
  </si>
  <si>
    <t>Bruttó könyv szerinti érték</t>
  </si>
  <si>
    <t>Halmozott értékvesztés</t>
  </si>
  <si>
    <t>A mérlegen kívüli kötelezettségek és adott pénzügyi garanciák céltartalékai</t>
  </si>
  <si>
    <t>A hitelkockázat-változásból származó negatív valósérték-változás halmozott összege nemteljesítő kitettségek esetében</t>
  </si>
  <si>
    <t>Ebből nemteljesítő</t>
  </si>
  <si>
    <t>Ebből értékvesztés elszámolási kötelezettség hatálya alá tartozó hitelek és előlegek</t>
  </si>
  <si>
    <t>Mérlegen belüli kitettségek</t>
  </si>
  <si>
    <t>Magyarország</t>
  </si>
  <si>
    <t>Egyesült Királyság</t>
  </si>
  <si>
    <t>Németország</t>
  </si>
  <si>
    <t>Szlovákia</t>
  </si>
  <si>
    <t>Hollandia</t>
  </si>
  <si>
    <t>Egyéb országok</t>
  </si>
  <si>
    <t>EU CQ5: Nem pénzügyi vállalatoknak nyújtott hitelek és előlegek hitelminősége ágazatok szerinti bontásban</t>
  </si>
  <si>
    <t>Mezőgazdaság, erdészet és halászat</t>
  </si>
  <si>
    <t>Bányászat, kőfejtés</t>
  </si>
  <si>
    <t>Feldolgozóipar</t>
  </si>
  <si>
    <t>Villamosenergia-, gáz-, gőzellátás, légkondicionálás</t>
  </si>
  <si>
    <t>Vízellátás</t>
  </si>
  <si>
    <t>Építőipar</t>
  </si>
  <si>
    <t>Nagy- és kiskereskedelem</t>
  </si>
  <si>
    <t>Szállítás és raktározás</t>
  </si>
  <si>
    <t>Szálláshely-szolgáltatás, vendéglátás</t>
  </si>
  <si>
    <t>Információ, kommunikáció</t>
  </si>
  <si>
    <t>Pénzügyi és biztosítási tevékenységek</t>
  </si>
  <si>
    <t>Ingatlanügyletek</t>
  </si>
  <si>
    <t>Szakmai, tudományos, műszaki tevékenység</t>
  </si>
  <si>
    <t>Adminisztratív és szolgáltatást támogató tevékenység</t>
  </si>
  <si>
    <t>Közigazgatás, védelem, kötelező társadalombiztosítás</t>
  </si>
  <si>
    <t>Oktatás</t>
  </si>
  <si>
    <t>Humán-egészségügyi szolgáltatások, szociális ellátás</t>
  </si>
  <si>
    <t>Művészet, szórakoztatás, szabadidő</t>
  </si>
  <si>
    <t>Egyéb szolgáltatások</t>
  </si>
  <si>
    <t>EU CQ6: Biztosítékok értékelése - hitelek és előlegek</t>
  </si>
  <si>
    <t>Teljesítő</t>
  </si>
  <si>
    <t>Nemteljesítő</t>
  </si>
  <si>
    <t>A teljesítés nem valószínű, bár nincs késedelem, vagy a késedelem &lt;= 90 nap</t>
  </si>
  <si>
    <t>A késedelem &gt; 90 nap</t>
  </si>
  <si>
    <t>Ebből a késedelem &gt; 30 nap &lt;= 90 nap</t>
  </si>
  <si>
    <t>Ebből a késedelem &gt; 90 nap &lt;= 180 nap</t>
  </si>
  <si>
    <t>Ebből a késedelem &gt; 180 nap &lt;= 1 év</t>
  </si>
  <si>
    <t>Ebből a késedelem &gt; 1 év &lt;=2 év</t>
  </si>
  <si>
    <t>Ebből a késedelem &gt; 2 év &lt;=5 év</t>
  </si>
  <si>
    <t>Ebből a késedelem &gt; 5 év &lt;=7 év</t>
  </si>
  <si>
    <t>Ebből a késedelem &gt; 7 év</t>
  </si>
  <si>
    <t xml:space="preserve">     Ebből fedezett</t>
  </si>
  <si>
    <t xml:space="preserve">          Ebből ingatlannal fedezett</t>
  </si>
  <si>
    <t xml:space="preserve">               Ebből: 60%-nál nagyobb, legfeljebb 80%-os hitelfedezettel rendelkező instrumentumok</t>
  </si>
  <si>
    <t xml:space="preserve">               Ebből: 80%-nál nagyobb, legfeljebb 100%-os hitelfedezettel rendelkező instrumentumok</t>
  </si>
  <si>
    <t xml:space="preserve">               Ebből: 100%-nál nagyobb hitelfedezettel rendelkező instrumentumok</t>
  </si>
  <si>
    <t>Fedezett eszközök halmozott értékvesztése</t>
  </si>
  <si>
    <t>Biztosítékok</t>
  </si>
  <si>
    <t>Ebből olyan biztosíték, amelynek értéke nem haladja meg a kitettség értékét (határérték)</t>
  </si>
  <si>
    <t>Ebből ingatlan</t>
  </si>
  <si>
    <t>Ebből határértéket meghaladó biztosíték határérték feletti része</t>
  </si>
  <si>
    <t>Kapott pénzügyi garanciák</t>
  </si>
  <si>
    <t>Halmozott részleges leírások</t>
  </si>
  <si>
    <t>EU CQ7: Birtokbavétellel és végrehajtással megszerzett biztosítékok</t>
  </si>
  <si>
    <t xml:space="preserve">Birtokba vétellel megszerzett biztosíték	</t>
  </si>
  <si>
    <t>Kezdeti megjelenítéskori érték</t>
  </si>
  <si>
    <t>Negatív változások halmozott összege</t>
  </si>
  <si>
    <t>Ingatlanok, gépek és berendezések (PP&amp;E)</t>
  </si>
  <si>
    <t>PP&amp;E-től eltérő tételek</t>
  </si>
  <si>
    <t xml:space="preserve">   Lakóingatlan</t>
  </si>
  <si>
    <t xml:space="preserve">   Kereskedelmi ingatlan</t>
  </si>
  <si>
    <t xml:space="preserve">   Ingóság (gépjármű, hajó stb.)</t>
  </si>
  <si>
    <t xml:space="preserve">   Tulajdoni részesedést és hitelviszonyt megtestesítő instrumentumok</t>
  </si>
  <si>
    <t xml:space="preserve">   Egyéb</t>
  </si>
  <si>
    <t>EU CQ8: Birtokba vétellel és végrehajtási eljárással szerzett biztosítékok</t>
  </si>
  <si>
    <t>Tartozásegyenleg csökkentése</t>
  </si>
  <si>
    <t>Birtokba vétellel megszerzett összes biztosíték</t>
  </si>
  <si>
    <t>Végrehajtás alá vonás &lt;=2 év</t>
  </si>
  <si>
    <t>Végrehajtás alá vonás &gt;2 év &lt;=5 év</t>
  </si>
  <si>
    <t>Végrehajtás alá vonás &gt;5 év</t>
  </si>
  <si>
    <t>Ebből értékesítésre tartott befektetett eszközök</t>
  </si>
  <si>
    <t>Negatív változások halmozott összege (halmozott értékvesztés)</t>
  </si>
  <si>
    <t>Birtokba vétellel megszerzett, PP&amp;E-nek minősülő biztosítékok</t>
  </si>
  <si>
    <t>Birtokba vétellel megszerzett, nem PP&amp;E-nek minősülő biztosítékok</t>
  </si>
  <si>
    <t xml:space="preserve">     Lakóingatlan</t>
  </si>
  <si>
    <t xml:space="preserve">     Kereskedelmi ingatlan</t>
  </si>
  <si>
    <t xml:space="preserve">     Ingóság (gépjármű, hajó stb.)</t>
  </si>
  <si>
    <t xml:space="preserve">     Tulajdoni részesedést és hitelviszonyt megtestesítő instrumentumok</t>
  </si>
  <si>
    <t xml:space="preserve">     Egyéb</t>
  </si>
  <si>
    <t>CR1 - Teljesítő (performing) és nemteljesítő (non-performing) kitettségek és kapcsolódó céltartalékok</t>
  </si>
  <si>
    <t>Kapott biztosítékok és pénzügyi garanciák</t>
  </si>
  <si>
    <t>Teljesítő kitettségek – halmozott értékvesztés és céltartalékok</t>
  </si>
  <si>
    <t>Nemteljesítő kitettségek – halmozott értékvesztés, a hitelkockázat-változásból származó negatív valósérték-változás halmozott összege és céltartalékok</t>
  </si>
  <si>
    <t>a teljesítő kitettségek után</t>
  </si>
  <si>
    <t>a nemteljesítő kitettségek után</t>
  </si>
  <si>
    <t>ebből 1. szakasz</t>
  </si>
  <si>
    <t>ebből 2. szakasz</t>
  </si>
  <si>
    <t>ebből 3. szakasz</t>
  </si>
  <si>
    <t>Ebből KKV-k</t>
  </si>
  <si>
    <t>CR2a - A nemteljesítő hitelek és előlegek állományának változásai és a kapcsolódó nettó kumulált megtérülés</t>
  </si>
  <si>
    <t>Kapcsolódó nettó halmozott megtérülések</t>
  </si>
  <si>
    <t>Nemteljesítő hitelek és előlegek nyitóállománya</t>
  </si>
  <si>
    <t>Beáramlások nemteljesítő portfóliókba</t>
  </si>
  <si>
    <t>Kiáramlások nemteljesítő portfóliókból</t>
  </si>
  <si>
    <t>Kiáramlások teljesítő portfólióba</t>
  </si>
  <si>
    <t>Részleges vagy teljes kölcsöntörlesztésből származó kiáramlás</t>
  </si>
  <si>
    <t>Biztosíték értékesítéséből származó kiáramlás</t>
  </si>
  <si>
    <t>Biztosíték birtokba vételéből származó kiáramlás</t>
  </si>
  <si>
    <t>Instrumentumok eladásából származó kiáramlás</t>
  </si>
  <si>
    <t>Kockázatátruházásból származó kiáramlás</t>
  </si>
  <si>
    <t>Leírásból származó kiáramlás</t>
  </si>
  <si>
    <t>Egyéb helyzetekből származó kiáramlás</t>
  </si>
  <si>
    <t>Értékesítésre tartottnak történő átminősítésből származó kiáramlás</t>
  </si>
  <si>
    <t>Nemteljesítő hitelek és előlegek záróállománya</t>
  </si>
  <si>
    <t>CR3 - Hitelkockázat-mérséklési technikák áttekintése: A hitelkockázat-mérséklési technikák alkalmazásának nyilvánosságra hozatala</t>
  </si>
  <si>
    <t>Fedezetlen könyv szerinti érték</t>
  </si>
  <si>
    <t>Fedezett könyv szerinti érték</t>
  </si>
  <si>
    <t>Ebből: biztosítékkal fedezett</t>
  </si>
  <si>
    <t>Ebből: pénzügyi garanciákkal fedezett</t>
  </si>
  <si>
    <t>Ebből hitelderivatívákkal fedezett</t>
  </si>
  <si>
    <t>Hitelek és előlegek összesen</t>
  </si>
  <si>
    <t>Hitelviszonyt megtestesítő értékpapírok összesen</t>
  </si>
  <si>
    <t>Kitettségek összesen</t>
  </si>
  <si>
    <t xml:space="preserve">     ebből nemteljesítő</t>
  </si>
  <si>
    <t xml:space="preserve">     ebből nemteljesítő (defaulted)</t>
  </si>
  <si>
    <t>CR4 - Sztenderd módszer – Hitelkockázati kitettség és a hitelkockázat-mérséklés hatásai</t>
  </si>
  <si>
    <t>Kitettség a hitel-egyenértékesítési tényező és a hitelkockázat-mérséklés előtt</t>
  </si>
  <si>
    <t>Kitettség a hitel-egyenértékesítési tényező és a hitelkockázat-mérséklés után</t>
  </si>
  <si>
    <t>RWA-k és RWA-sűrűség</t>
  </si>
  <si>
    <t>Mérleg szerinti összeg</t>
  </si>
  <si>
    <t>Mérlegen kívüli összeg</t>
  </si>
  <si>
    <t>RWA-k</t>
  </si>
  <si>
    <t>RWA-sűrűség</t>
  </si>
  <si>
    <t>Központi kormányzattal és központi bankkal szembeni kitettségek</t>
  </si>
  <si>
    <t>Regionális kormányzatokkal vagy helyi hatóságokkal szembeni kitettségek</t>
  </si>
  <si>
    <t>Közszektorbeli intézményekkel szembeni kitettségek</t>
  </si>
  <si>
    <t>Multilaterális fejlesztési bankokkal szembeni kitettségek</t>
  </si>
  <si>
    <t>Nemzetközi szervezetekkel szembeni kitettségek</t>
  </si>
  <si>
    <t>Intézményekkel szembeni kitettségek</t>
  </si>
  <si>
    <t>Vállalkozásokkal szembeni kitettségek</t>
  </si>
  <si>
    <t>Lakossággal szembeni kitettségek</t>
  </si>
  <si>
    <t>Ingatlanra bejegyzett zálogjoggal fedezett kitettségek</t>
  </si>
  <si>
    <t>Kiemelkedően magas kockázatú kitettségek</t>
  </si>
  <si>
    <t>Fedezett kötvények formájában fennálló kitetségek</t>
  </si>
  <si>
    <t>Rovidtávú hitelminősítéssel rendelkező vállalatokkal és bankokkal szembeni kitettségek</t>
  </si>
  <si>
    <t>Kollektív befektetési formák (KBF-ek) befektetési jegyeinek vagy részvényeinek formájában fennálló kitettségek</t>
  </si>
  <si>
    <t>Részvényjellegű kitettségek</t>
  </si>
  <si>
    <t>CR5 - Sztenderd módszer</t>
  </si>
  <si>
    <t>Total</t>
  </si>
  <si>
    <t>Of which unrated</t>
  </si>
  <si>
    <t>Others</t>
  </si>
  <si>
    <t>Intézmények</t>
  </si>
  <si>
    <t>Készpénz – hazai pénznem</t>
  </si>
  <si>
    <t>Készpénz – egyéb pénznemek</t>
  </si>
  <si>
    <t>Belföldi állampapírok</t>
  </si>
  <si>
    <t>Egyéb állampapírok</t>
  </si>
  <si>
    <t>Állami közvetítők adósságinstrumentumai</t>
  </si>
  <si>
    <t>Vállalati kötvények</t>
  </si>
  <si>
    <t>Tulajdonviszonyt megtestesítő értékpapírok</t>
  </si>
  <si>
    <t>Egyéb biztosítékok</t>
  </si>
  <si>
    <t>EU KM1 - Fő mutatószámok</t>
  </si>
  <si>
    <t>Rendelkezésre álló szavatolótőke (összegek)</t>
  </si>
  <si>
    <t>Alapvető tőke (T1)</t>
  </si>
  <si>
    <t>Kockázattal súlyozott kitettségértékek</t>
  </si>
  <si>
    <t>Tőkemegfelelési mutatók (a kockázattal súlyozott kitettségérték százalékában)</t>
  </si>
  <si>
    <t>Elsődleges alapvető tőkemegfelelési mutató (%)</t>
  </si>
  <si>
    <t>Alapvetőtőke-megfelelési mutató (%)</t>
  </si>
  <si>
    <t>Teljestőke-megfelelési mutató (%)</t>
  </si>
  <si>
    <t>A túlzott tőkeáttétel kockázatától eltérő kockázatok kezelését célzó kiegészítő szavatolótőke-követelmény (a kockázattal súlyozott kitettségérték százalékában)</t>
  </si>
  <si>
    <t>EU 7a</t>
  </si>
  <si>
    <t>A túlzott tőkeáttétel kockázatától eltérő kockázatok kezelését célzó kiegészítő szavatolótőke-követelmény (%)</t>
  </si>
  <si>
    <t>EU 7b</t>
  </si>
  <si>
    <t>ebből: CET1 tőkekövetelmény-mutató (százalékpont)</t>
  </si>
  <si>
    <t>EU 7c</t>
  </si>
  <si>
    <t>ebből: T1 tőkekövetelmény-mutató (százalékpont)</t>
  </si>
  <si>
    <t>EU 7d</t>
  </si>
  <si>
    <t>Teljes SREP-tőkekövetelmény (%)</t>
  </si>
  <si>
    <t>Kombinált pufferkövetelmény és teljes tőkekövetelmény (a kockázattal súlyozott kitettségérték százalékában)</t>
  </si>
  <si>
    <t>Tőkefenntartási puffer (%)</t>
  </si>
  <si>
    <t>EU 8a</t>
  </si>
  <si>
    <t>A tagállamok szintjén azonosított makroprudenciális vagy rendszerkockázatokra képzett tőkefenntartási puffer</t>
  </si>
  <si>
    <t>Intézményspecifikus anticiklikus tőkepuffer (%)</t>
  </si>
  <si>
    <t>EU 9a</t>
  </si>
  <si>
    <t>Rendszerkockázati tőkepuffer (%)</t>
  </si>
  <si>
    <t>Globálisan rendszerszinten jelentős intézményekre vonatkozó tőkepuffer (%)</t>
  </si>
  <si>
    <t>EU 10a</t>
  </si>
  <si>
    <t>Egyéb rendszerszinten jelentős intézményekre vonatkozó tőkepuffer (%)</t>
  </si>
  <si>
    <t>Kombinált pufferkövetelmény (%)</t>
  </si>
  <si>
    <t>EU 11a</t>
  </si>
  <si>
    <t>Teljes tőkekövetelmény (%)</t>
  </si>
  <si>
    <t>CET1 a teljes SREP-tőkekövetelmény teljesítése után (%)</t>
  </si>
  <si>
    <t>Teljes kitettségi mérték</t>
  </si>
  <si>
    <t>Tőkeáttételi mutató (%)</t>
  </si>
  <si>
    <t>A túlzott tőkeáttétel kockázatának kezelését célzó kiegészítő szavatolótőke-követelmény (a teljes kitettségi mérték százalékában)</t>
  </si>
  <si>
    <t>EU 14a</t>
  </si>
  <si>
    <t>A túlzott tőkeáttétel kockázatának kezelését célzó kiegészítő szavatolótőke-követelmény (%)</t>
  </si>
  <si>
    <t>EU 14b</t>
  </si>
  <si>
    <t>Ebből: CET1 tőkekövetelmény-mutató (százalékpont)</t>
  </si>
  <si>
    <t>EU 14c</t>
  </si>
  <si>
    <t>Teljes SREP tőkeáttételimutató-követelmény (%)</t>
  </si>
  <si>
    <t>Tőkeáttételi mutató és együttes tőkeáttételimutató-követelmény (a teljes kitettségi mérték százalékában)</t>
  </si>
  <si>
    <t>EU 14d</t>
  </si>
  <si>
    <t>A tőkeáttételi mutatóra vonatkozó pufferkövetelmény (%)</t>
  </si>
  <si>
    <t>EU 14e</t>
  </si>
  <si>
    <t>Együttes tőkeáttételimutató-követelmény (%)</t>
  </si>
  <si>
    <t>Likviditásfedezeti ráta</t>
  </si>
  <si>
    <t>Magas minőségű likvid eszközök (HQLA) összesen (súlyozott érték – átlag)</t>
  </si>
  <si>
    <t>EU 16a</t>
  </si>
  <si>
    <t>Készpénzkiáramlások – Teljes súlyozott érték</t>
  </si>
  <si>
    <t>EU 16b</t>
  </si>
  <si>
    <t>Készpénzbeáramlások – Teljes súlyozott érték</t>
  </si>
  <si>
    <t>Nettó készpénzkiáramlások összesen (korrigált érték)</t>
  </si>
  <si>
    <t>Likviditásfedezeti ráta (%)</t>
  </si>
  <si>
    <t>Rendelkezésre álló stabil források összesen</t>
  </si>
  <si>
    <t>Előírt stabil források összesen</t>
  </si>
  <si>
    <t>Nettó stabil forrásellátottsági ráta (%)</t>
  </si>
  <si>
    <t>EU LIQ1 - A likviditásfedezeti rátára vonatkozó mennyiségi információk</t>
  </si>
  <si>
    <t>A jelentés típusa: konszolidált</t>
  </si>
  <si>
    <t>Súlyozatlan érték összesen (átlag)</t>
  </si>
  <si>
    <t>Súlyozott érték összesen (átlag)</t>
  </si>
  <si>
    <t>EU 1a</t>
  </si>
  <si>
    <t>Negyedév vége (Év, hónap, nap)</t>
  </si>
  <si>
    <t>EU 1b</t>
  </si>
  <si>
    <t>Átlagszámításhoz felhasznált adatpontok száma</t>
  </si>
  <si>
    <t>MAGAS MINŐSÉGŰ LIKVID ESZKÖZÖK</t>
  </si>
  <si>
    <t>Magas minőségű likvid eszközök összesen (HQLA), az (EU) 2015/61 9. cikkely szerint alkalmazott haircut</t>
  </si>
  <si>
    <t>KÉSZPÉNZ - KIÁRAMLÁSOK</t>
  </si>
  <si>
    <t>Lakossági és kisvállalkozói betétek, ebből:</t>
  </si>
  <si>
    <t>Stabil betétek</t>
  </si>
  <si>
    <t>Kevésbé stabil betétek</t>
  </si>
  <si>
    <t>Fedezetlen nem lakossági finanszírozás</t>
  </si>
  <si>
    <t>Operatív betétek (minden partner) és a szövetkezeti bankok hálózatán belüli betétek</t>
  </si>
  <si>
    <t>Nem operatív betétek (minden partner)</t>
  </si>
  <si>
    <t>Fedezetlen adósság</t>
  </si>
  <si>
    <t>Fedezett nem lakossági finanszírozás</t>
  </si>
  <si>
    <t>További követelmények</t>
  </si>
  <si>
    <t>Származtatott kitettségekkel és egyéb biztosítéki követelményekkel kapcsolatos kiáramlások</t>
  </si>
  <si>
    <t>Hiteltermékek finanszírozásán keletkezett veszteséggel kapcsolatos kiáramlások</t>
  </si>
  <si>
    <t>Hitel és likviditási keretek</t>
  </si>
  <si>
    <t>Egyéb szerződéses finanszírozási kötelezettségek</t>
  </si>
  <si>
    <t>Egyéb függő finanszírozási kötelezettségek</t>
  </si>
  <si>
    <t>KÉSZPÉNZKIÁRAMLÁSOK ÖSSZESEN</t>
  </si>
  <si>
    <t>KÉSZPÉNZ - BEÁRAMLÁSOK</t>
  </si>
  <si>
    <t>Fedezett kölcsönügyletek (pl. fordított repoügyletek)</t>
  </si>
  <si>
    <t>Teljes mértékben teljesítő kitettségekből származó beáramlások</t>
  </si>
  <si>
    <t>Egyéb készpénzbeáramlások</t>
  </si>
  <si>
    <t>EU-19a</t>
  </si>
  <si>
    <t>(Devizakiviteli-/behozatali korlátozásokat alkalmazó harmadik országbeli ügyletekből eredő, vagy nem konvertibilis pénznemben denominált összes súlyozott beáramlás és összes súlyozott kiáramlás különbözete)</t>
  </si>
  <si>
    <t>EU-19b</t>
  </si>
  <si>
    <t>(Kapcsolt szakosított hitelintézettől származó többlet beáramlás)</t>
  </si>
  <si>
    <t>KÉSZPÉNZBEÁRAMLÁSOK ÖSSZESEN</t>
  </si>
  <si>
    <t>Teljesen mentesített beáramlások</t>
  </si>
  <si>
    <t>90 %-os felső korlát alá tartozó beáramlások</t>
  </si>
  <si>
    <t>75 %-os felső korlát alá tartozó beáramlások</t>
  </si>
  <si>
    <t>TELJES KIIGAZÍTOTT ÖSSZEG</t>
  </si>
  <si>
    <t>LIKVIDITÁSI PUFFER</t>
  </si>
  <si>
    <t>NETTÓ KÉSZPÉNZKIÁRAMLÁSOK ÖSSZESEN</t>
  </si>
  <si>
    <t>LIKVIDITÁSFEDEZETI RÁTA</t>
  </si>
  <si>
    <t>EU LIQ2: Nettó stabil forrásellátottsági ráta</t>
  </si>
  <si>
    <t>A CRR 451a(3) cikke szerint</t>
  </si>
  <si>
    <t>r</t>
  </si>
  <si>
    <t>C 81.00</t>
  </si>
  <si>
    <t>(devizaösszegben)</t>
  </si>
  <si>
    <t>Súlyozatlan érték a hátralévő futamidő szerint</t>
  </si>
  <si>
    <t>Súlyozott érték</t>
  </si>
  <si>
    <t>Ref BCBS NSFR</t>
  </si>
  <si>
    <t>Ref CRR2</t>
  </si>
  <si>
    <t>Nincs lejárat</t>
  </si>
  <si>
    <t>&lt; 6 hónap</t>
  </si>
  <si>
    <t>≥ 6 hónaptól &lt;1 évig</t>
  </si>
  <si>
    <t>≥ 1 év</t>
  </si>
  <si>
    <t>451a 3b</t>
  </si>
  <si>
    <t>Rendelkezésre álló stabil források (ASF) elemei</t>
  </si>
  <si>
    <t>Tőkeelemek és -instrumentumok</t>
  </si>
  <si>
    <t>21a,24d, 25a</t>
  </si>
  <si>
    <t>21b,24d,25a</t>
  </si>
  <si>
    <t>Egyéb tőkeinstrumentumok</t>
  </si>
  <si>
    <t>Lakossági betétek</t>
  </si>
  <si>
    <t>21c,22</t>
  </si>
  <si>
    <t>21c,23</t>
  </si>
  <si>
    <t>Nem lakossági finanszírozás:</t>
  </si>
  <si>
    <t>21c,24b,25a</t>
  </si>
  <si>
    <t>Operatív betétek</t>
  </si>
  <si>
    <t>21c,24acd,25a</t>
  </si>
  <si>
    <t>Egyéb nem lakossági finanszírozás</t>
  </si>
  <si>
    <t>Kölcsönösen függő kötelezettségek</t>
  </si>
  <si>
    <t>Egyéb kötelezettségek:</t>
  </si>
  <si>
    <t>19,20,25c</t>
  </si>
  <si>
    <t>NSFR származtatott kötelezettségek</t>
  </si>
  <si>
    <t>25abd</t>
  </si>
  <si>
    <t>A fenti kategóriákba nem tartozó összes egyéb kötelezettség és tőkeinstrumentum</t>
  </si>
  <si>
    <t>Rendelkezésre álló stabil források összesen (ASF)</t>
  </si>
  <si>
    <t>C 80.00</t>
  </si>
  <si>
    <t>451a 3c</t>
  </si>
  <si>
    <t>Előírt stabil források (RSF) elemei</t>
  </si>
  <si>
    <t>36ab,37,39a,40ab,42a,43a</t>
  </si>
  <si>
    <t>Magas minőségű likvid eszközök (HQLA) összesen</t>
  </si>
  <si>
    <t>EU-15a</t>
  </si>
  <si>
    <t>Fedezeti alapban lévő, legalább egy év hátralévő futamidőre megterhelt eszközök</t>
  </si>
  <si>
    <t>40d</t>
  </si>
  <si>
    <t>Operatív célból más pénzügyi intézménynél tartott betétek</t>
  </si>
  <si>
    <t>Teljesítő hitelek és értékpapírok:</t>
  </si>
  <si>
    <t>38,40c,43c</t>
  </si>
  <si>
    <t>Teljesítő, 1. szintű HQLA-val fedezett, 0 %-os haircut hatálya alá tartozó értékpapír-finanszírozási ügyletek pénzügyi ügyfelekkel</t>
  </si>
  <si>
    <t>39b,40c,43c</t>
  </si>
  <si>
    <t>Teljesítő, egyéb eszközökkel fedezett értékpapír-finanszírozási ügyletek pénzügyi ügyfelekkel, és pénzügyi intézményeknek nyújtott hitelek és előlegek</t>
  </si>
  <si>
    <t>36c,40e,41b,42b,43a</t>
  </si>
  <si>
    <t>Nem pénzügyi vállalati ügyfeleknek nyújtott teljesítő hitelek, lakosságnak és kisvállalkozásoknak nyújtott hitelek, valamint kormányzatoknak és közszektorbeli intézményeknek nyújtott hitelek, ebből:</t>
  </si>
  <si>
    <t>36c,40e,41b,43a</t>
  </si>
  <si>
    <t>Legfeljebb 35 %-os kockázati súllyal, a hitelkockázatra vonatkozó Bázel II sztenderd módszer szerint</t>
  </si>
  <si>
    <t>40e,41a,42b,43a</t>
  </si>
  <si>
    <t>Teljesítő jelzáloghitelek, ebből:</t>
  </si>
  <si>
    <t>40e,41a,43a</t>
  </si>
  <si>
    <t>40e,42c,43a</t>
  </si>
  <si>
    <t>Egyéb teljesítő (not in default) és HQLA-nak nem minősülő hitelek és értékpapírok, beleértve a tőzsdén kereskedett részvényeket és a mérlegen belüli kereskedelemfinanszírozási termékeket</t>
  </si>
  <si>
    <t>Kölcsönösen függő eszközök</t>
  </si>
  <si>
    <t>Egyéb eszközök:</t>
  </si>
  <si>
    <t>42d</t>
  </si>
  <si>
    <t>Fizikailag kereskedett áruk</t>
  </si>
  <si>
    <t>42a </t>
  </si>
  <si>
    <t>Származtatott ügyletekhez alapletétként nyújtott eszközök és központi szerződő felek garanciaalapjához adott hozzájárulások</t>
  </si>
  <si>
    <t>34,35,43b</t>
  </si>
  <si>
    <t>NSFR származtatott eszközök</t>
  </si>
  <si>
    <t>19,43d</t>
  </si>
  <si>
    <t>NSFR származtatott kötelezettségek a nyújtott változó letét levonása előtt</t>
  </si>
  <si>
    <t>36d,43c</t>
  </si>
  <si>
    <t>A fenti kategóriákba nem tartozó összes egyéb eszköz</t>
  </si>
  <si>
    <t>46,47</t>
  </si>
  <si>
    <t>Mérlegen kívüli tételek</t>
  </si>
  <si>
    <t>Art451a(3a), Art428b</t>
  </si>
  <si>
    <t>Árukockázat</t>
  </si>
  <si>
    <t>EU OR1 - A működési kockázathoz kapcsolódó szavatolótőke-követelmények és a kockázattal súlyozott kitettségértékek</t>
  </si>
  <si>
    <t>Banki tevékenységek</t>
  </si>
  <si>
    <t>Irányadó mutató</t>
  </si>
  <si>
    <t>Szavatolótőke- követelmények</t>
  </si>
  <si>
    <t>Kockázati kitettségérték</t>
  </si>
  <si>
    <t>Az alapmutató-módszer (BIA) szerinti banki tevékenységek</t>
  </si>
  <si>
    <t>A sztenderd (TSA) / alternatív sztenderd (ASA) módszer szerinti banki tevékenységek</t>
  </si>
  <si>
    <t>A sztenderd módszer szerint:</t>
  </si>
  <si>
    <t>Az alternatív sztenderd módszer szerint:</t>
  </si>
  <si>
    <t>A fejlett mérési módszerek (AMA) szerinti banki tevékenységek</t>
  </si>
  <si>
    <t>EU OV1 – A teljes kockázati kitettségértékek áttekintése</t>
  </si>
  <si>
    <t>Teljes tőkekövetelmény</t>
  </si>
  <si>
    <t>Hitelkockázat (a partnerkockázaton kívül)</t>
  </si>
  <si>
    <t xml:space="preserve">Ebből: sztenderd módszer </t>
  </si>
  <si>
    <t>Ebből Alapvető IRB (F-IRB) módszer</t>
  </si>
  <si>
    <t>Ebből: Slotting módszer</t>
  </si>
  <si>
    <t>EU 4a</t>
  </si>
  <si>
    <t>Ebből: részesedések egyszerű kockázati súlyozás módszerrel</t>
  </si>
  <si>
    <t>Ebből Fejlett IRB (F-IRB) módszer</t>
  </si>
  <si>
    <t>Partnerkockázat</t>
  </si>
  <si>
    <t>Ebből: piaci árazás szerint</t>
  </si>
  <si>
    <t>Ebből: belső model módszer (IMM)</t>
  </si>
  <si>
    <t>Ebből: kitettségek központi partner (CCP) felé</t>
  </si>
  <si>
    <t>EU 8b</t>
  </si>
  <si>
    <t>Ebből: hitelértékelési korrekció (CVA)</t>
  </si>
  <si>
    <t>Ebből: egyéb partnerkockázat</t>
  </si>
  <si>
    <t>Elszámolási kockázat</t>
  </si>
  <si>
    <t>Értékpapírosítási kitettségek a nem kereskedelmi könyvben</t>
  </si>
  <si>
    <t>Ebből: SEC-IRBA módszer</t>
  </si>
  <si>
    <t>Ebből: SEC-ERBA (beleértve IAA) módszer</t>
  </si>
  <si>
    <t>Ebből: SEC-SA módszer</t>
  </si>
  <si>
    <t>EU 19a</t>
  </si>
  <si>
    <t>Ebből: 1250% kockázati súly</t>
  </si>
  <si>
    <t>Piaci kockázat</t>
  </si>
  <si>
    <t>Ebből: sztenderd módszer</t>
  </si>
  <si>
    <t>Ebből: IMA módszer</t>
  </si>
  <si>
    <t>EU 22a</t>
  </si>
  <si>
    <t>Nagy kitettség (C 02.00)</t>
  </si>
  <si>
    <t>Operációs kockázat</t>
  </si>
  <si>
    <t>EU 23a</t>
  </si>
  <si>
    <t>Ebből: alapvető mutató módszer</t>
  </si>
  <si>
    <t>EU 23b</t>
  </si>
  <si>
    <t>EU 23c</t>
  </si>
  <si>
    <t>Ebből: fejlett mérési módszer</t>
  </si>
  <si>
    <t>Összegek a dedukciós küszöb alatt (melyekre 250% kockázati súly vonatkozik)</t>
  </si>
  <si>
    <t>EU LR1 - LRSum: A számviteli eszközök és a tőkeáttételi mutató számításához használt kitettségek összefoglaló egyeztetése</t>
  </si>
  <si>
    <t>Alkalmazandó összeg</t>
  </si>
  <si>
    <t>Eszközök összesen a közzétett pénzügyi kimutatások szerint</t>
  </si>
  <si>
    <t>Kiigazítás a számviteli célú konszolidációba bevont, de a prudenciális konszolidáció hatókörén kívül eső szervezetek miatt</t>
  </si>
  <si>
    <t>(Kiigazítás olyan értékpapírosított kitettségek miatt, amelyek teljesítik a kockázatátruházás elismerésére vonatkozó operatív követelményeket)</t>
  </si>
  <si>
    <t>(Kiigazítás a központi bankkal szembeni kitettségek átmeneti mentesítése miatt (adott esetben))</t>
  </si>
  <si>
    <t>(Kiigazítás a bizalmi vagyonkezelés keretében kezelt, az alkalmazandó számviteli szabályozás szerint a mérlegen belül megjelenített, de a teljes kitettségi mérték megállapításából a CRR 429a. cikke (1) bekezdésének i) pontja alapján kizárt eszközök miatt)</t>
  </si>
  <si>
    <t>Kiigazítás pénzügyi eszközök kötési időpont szerinti elszámolás alá tartozó, szokásos módon történő vásárlása és eladása miatt</t>
  </si>
  <si>
    <t>Kiigazítás elismerhető számla-összevezetési ügyletek miatt</t>
  </si>
  <si>
    <t>Kiigazítás származékos pénzügyi instrumentumok miatt</t>
  </si>
  <si>
    <t>Kiigazítás értékpapír-finanszírozási ügyletek miatt</t>
  </si>
  <si>
    <t>Kiigazítás a mérlegen kívüli tételek miatt (mérlegen kívüli kitettségek hitel- egyenértékesítése)</t>
  </si>
  <si>
    <t>(Kiigazítás prudens értékelési korrekciók és egyedi és általános kockázati céltartalékok miatt, amelyek csökkentették az alapvető tőkét)</t>
  </si>
  <si>
    <t>EU-11a</t>
  </si>
  <si>
    <t>(Kiigazítás a teljes kitettségi mértékből a CRR 429a. cikke (1) bekezdésének c) pontjával összhangban kizárt kitettségek miatt)</t>
  </si>
  <si>
    <t>EU-11b</t>
  </si>
  <si>
    <t>(Kiigazítás a teljes kitettségi mértékből a CRR 429a. cikke (1) bekezdésének j) pontjával összhangban kizárt kitettségek miatt)</t>
  </si>
  <si>
    <t>Egyéb kiigazítások</t>
  </si>
  <si>
    <t>EU LR2 - LRCom: Tőkeáttételi mutatóra vonatkozó egységes adattábla</t>
  </si>
  <si>
    <t>Tőkeáttételi mutató számításához használt kitettség a CRR szerint</t>
  </si>
  <si>
    <t>Mérlegen belüli kitettségek bontása (a származtatott kitettségek és értékpapír-finanszírozási ügyletek nélkül)</t>
  </si>
  <si>
    <t>Mérlegen belüli tételek (származtatott ügyletek és értékpapír-finanszírozási ügyletek nélkül, de biztosítékokkal)</t>
  </si>
  <si>
    <t>Származtatott ügylethez kapcsolódó biztosíték által az alkalmazandó számviteli szabályozás értelmében a mérlegben okozott eszközérték-csökkentés visszaírása</t>
  </si>
  <si>
    <t>(Származtatott ügyletekhez biztosított változó készpénzletét formájában fennálló követeléseket megtestesítő eszközök levonása)</t>
  </si>
  <si>
    <t>(Kiigazítás értékpapír-finanszírozási ügylet keretében kapott, eszközként megjelenített értékpapírok miatt)</t>
  </si>
  <si>
    <t>(A mérlegen belüli tételek általános hitelkockázati kiigazításai)</t>
  </si>
  <si>
    <t>(Az alapvető tőke meghatározása során levont eszközértékek)</t>
  </si>
  <si>
    <t>Mérlegen belüli kitettségek összesen (származtatott ügyletek és értékpapír-finanszírozási ügyletek nélkül)</t>
  </si>
  <si>
    <t>Származtatott kitettségek</t>
  </si>
  <si>
    <t>SA-CCR szerinti származtatott ügyletekkel összefüggő pótlási költség (az elismerhető változó készpénzletét nélkül)</t>
  </si>
  <si>
    <t>EU-8a</t>
  </si>
  <si>
    <t>Származtatott ügyletekre vonatkozó eltérés: pótlásiköltség-hozzájárulás az egyszerűsített sztenderd módszer szerint</t>
  </si>
  <si>
    <t>SA-CCR szerinti származtatott ügyletekkel összefüggő potenciális jövőbeli kitettség miatti többletek</t>
  </si>
  <si>
    <t>EU-9a</t>
  </si>
  <si>
    <t>Származtatott ügyletekre vonatkozó eltérés: potenciális jövőbeli kitettségi hozzájárulás az egyszerűsített sztenderd módszer szerint</t>
  </si>
  <si>
    <t>EU-9b</t>
  </si>
  <si>
    <t>Az eredeti kitettség szerinti módszer alapján meghatározott kitettségek</t>
  </si>
  <si>
    <t>(Ügyfél által elszámolt, központi szerződő féllel szembeni, mentesített kereskedési kitettségek) (SA-CCR)</t>
  </si>
  <si>
    <t>EU-10a</t>
  </si>
  <si>
    <t>(Ügyfél által elszámolt, központi szerződő féllel szembeni, mentesített kereskedési kitettségek) (egyszerűsített sztenderd módszer)</t>
  </si>
  <si>
    <t>EU-10b</t>
  </si>
  <si>
    <t>(Ügyfél által elszámolt, központi szerződő féllel szembeni, mentesített kereskedési kitettségek (eredeti kitettség szerinti módszer)</t>
  </si>
  <si>
    <t>Eladott hitelderivatívák kiigazított tényleges névleges összege</t>
  </si>
  <si>
    <t>(Eladott hitelderivatívák utáni kiigazított tényleges névleges összeg beszámítások és többlet levonások)</t>
  </si>
  <si>
    <t>Származtatott kitettségek összesen</t>
  </si>
  <si>
    <t>Értékpapír-finanszírozási ügyletekből (SFT) származó kitettségek</t>
  </si>
  <si>
    <t>Értékpapír-finanszírozási ügyleteket megtestesítő bruttó (nettósítás nélküli) eszközök az eladásként elszámolt ügyletek miatti kiigazítás után</t>
  </si>
  <si>
    <t>(Értékpapír-finanszírozási ügyleteket megtestesítő bruttó eszközök nettósított készpénz-kötelezettségei és -követelései)</t>
  </si>
  <si>
    <t>Értékpapír-finanszírozási ügyleteket megtestesítő eszközök partnerkockázati kitettsége</t>
  </si>
  <si>
    <t>EU-16a</t>
  </si>
  <si>
    <t>Értékpapír-finanszírozási ügyletekre vonatkozó eltérés: partnerkockázati kitettség a CRR 429e. cikkének (5) bekezdése és 222. cikke szerint</t>
  </si>
  <si>
    <t>Megbízotti ügyletek kitettsége</t>
  </si>
  <si>
    <t>EU-17a</t>
  </si>
  <si>
    <t>(Ügyfél által elszámolt, központi szerződő féllel szembeni, mentesített értékpapír-finanszírozási kitettségek)</t>
  </si>
  <si>
    <t>Értékpapír-finanszírozási ügyletből származó kitettségek összesen</t>
  </si>
  <si>
    <t>Egyéb mérlegen kívüli kitettségek</t>
  </si>
  <si>
    <t>Mérlegen kívüli kitettségek bruttó névleges értéken</t>
  </si>
  <si>
    <t>(Hitel-egyenértékesítési kiigazítás)</t>
  </si>
  <si>
    <t>(Az alapvető tőke meghatározása során levont általános kockázati céltartalékok és a mérlegen kívüli kitettségekkel összefüggő egyedi kockázati céltartalékok)</t>
  </si>
  <si>
    <t>Kizárt kitettségek</t>
  </si>
  <si>
    <t>EU-22a</t>
  </si>
  <si>
    <t>(A teljes kitettségi mértékből a CRR 429a. cikke (1) bekezdésének c) pontjával összhangban kizárt kitettségek)</t>
  </si>
  <si>
    <t>EU-22b</t>
  </si>
  <si>
    <t>(A CRR 429a. cikke (1) bekezdésének j) pontjával összhangban mentesített (mérlegen belüli és kívüli) kitettségek)</t>
  </si>
  <si>
    <t>EU-22c</t>
  </si>
  <si>
    <t>(Közszektorbeli fejlesztési bankok (vagy egységek) kizárt kitettségei – Közszektorbeli beruházások)</t>
  </si>
  <si>
    <t>EU-22d</t>
  </si>
  <si>
    <t>(Közszektorbeli fejlesztési bankok (vagy egységek) kizárt kitettségei – Kedvezményes kölcsönök)</t>
  </si>
  <si>
    <t>EU-22e</t>
  </si>
  <si>
    <t>Nem közszektorbeli fejlesztési bankok (vagy egységek) továbbközvetített kedvezményes kölcsönökből eredő kizárt kitettségei)</t>
  </si>
  <si>
    <t>EU-22f</t>
  </si>
  <si>
    <t>(Exporthitelekből eredő kitettségek garantált, kizárt részei)</t>
  </si>
  <si>
    <t>EU-22g</t>
  </si>
  <si>
    <t>(Harmadik félnél elhelyezett, kizárt többletbiztosíték)</t>
  </si>
  <si>
    <t>EU-22h</t>
  </si>
  <si>
    <t>(Központi értéktárnak/intézménynek a CRR 429a. cikke (1) bekezdésének o) pontja szerint kizárt, központi értéktárhoz kapcsolódó szolgáltatásai)</t>
  </si>
  <si>
    <t>EU-22i</t>
  </si>
  <si>
    <t>(Kijelölt intézménynek a CRR 429a. cikke (1) bekezdésének p) pontja szerint kizárt, központi értéktárhoz kapcsolódó szolgáltatásai)</t>
  </si>
  <si>
    <t>EU-22j</t>
  </si>
  <si>
    <t>(Az előfinanszírozási vagy áthidaló hitelek kitettségértékének csökkentése)</t>
  </si>
  <si>
    <t>EU-22k</t>
  </si>
  <si>
    <t>(Kizárt kitettségek összesen)</t>
  </si>
  <si>
    <t>Tőke és teljes kitettségi mérték</t>
  </si>
  <si>
    <t>EU-25</t>
  </si>
  <si>
    <t>Tőkeáttételi mutató (a közszektorbeli beruházásokra és kedvezményes kölcsönökre vonatkozó mentesség hatása nélkül) (%)</t>
  </si>
  <si>
    <t>25a</t>
  </si>
  <si>
    <t>Tőkeáttételi mutató (a központi banki tartalékokra alkalmazandó átmeneti mentesség hatása nélkül) (%)</t>
  </si>
  <si>
    <t>A minimális tőkeáttételi mutatóra vonatkozó szabályozói követelmény (%)</t>
  </si>
  <si>
    <t>EU-26a</t>
  </si>
  <si>
    <t>A túlzott tőkeáttétel kockázatának kezelése érdekében előírt kiegészítő szavatolótőke-követelmény (%)</t>
  </si>
  <si>
    <t>EU-26b</t>
  </si>
  <si>
    <t>ebből: CET1 tőke formájában</t>
  </si>
  <si>
    <t>Tőkeáttételimutató-pufferre vonatkozó követelmény (%)</t>
  </si>
  <si>
    <t>EU-27a</t>
  </si>
  <si>
    <t>Átmeneti intézkedésekre vonatkozó döntés és releváns kitettségek</t>
  </si>
  <si>
    <t>EU-27b</t>
  </si>
  <si>
    <t>A tőkemennyiség meghatározásával kapcsolatos átmeneti intézkedésre vonatkozó döntés</t>
  </si>
  <si>
    <t>Átlagos értékek nyilvánosságra hozatala</t>
  </si>
  <si>
    <t>Értékpapír-finanszírozási ügyletek átlagos bruttó értéke az értékesítési számviteli tranzakciók illetve a készkötelezettségek és készpénzkövetelések miatti nettósítás miatti módosítások után</t>
  </si>
  <si>
    <t>A bruttó értékpapír-finanszírozási eszközök negyedév végi bruttó értéke, az értékesítési számviteli tranzakciók illetve a készkötelezettségek és készpénzkövetelések miatti nettósítás miatti módosítások után</t>
  </si>
  <si>
    <r>
      <t>Teljes kitettség mértéke (</t>
    </r>
    <r>
      <rPr>
        <b/>
        <sz val="11"/>
        <rFont val="UniCredit"/>
        <charset val="238"/>
      </rPr>
      <t>beleértve</t>
    </r>
    <r>
      <rPr>
        <sz val="11"/>
        <rFont val="UniCredit"/>
        <charset val="238"/>
      </rPr>
      <t xml:space="preserve"> bármilyen központi tartalékra vonatkozó ideiglenes mentesítés hatását) mely magában foglalja a 28.sorban szereplő bruttó értékpapír finanszírozási eszközök átlagos értékét (az értékesítési számviteli tranzakciók illetve a készkötelezettségek és készpénzkövetelések miatti nettósítás miatti módosítások után)</t>
    </r>
  </si>
  <si>
    <t>30a</t>
  </si>
  <si>
    <r>
      <t>Teljes kitettség mértéke (</t>
    </r>
    <r>
      <rPr>
        <b/>
        <sz val="11"/>
        <rFont val="UniCredit"/>
        <charset val="238"/>
      </rPr>
      <t>kivéve</t>
    </r>
    <r>
      <rPr>
        <sz val="11"/>
        <rFont val="UniCredit"/>
        <charset val="238"/>
      </rPr>
      <t xml:space="preserve"> bármilyen központi tartalékra vonatkozó ideiglenes mentesítés hatását) mely magában foglalja a 28.sorban szereplő bruttó értékpapír finanszírozási eszközök átlagos értékét (az értékesítési számviteli tranzakciók illetve a készkötelezettségek és készpénzkövetelések miatti nettósítás miatti módosítások után)</t>
    </r>
  </si>
  <si>
    <r>
      <t>Tőkeáttételi mutató (</t>
    </r>
    <r>
      <rPr>
        <b/>
        <sz val="11"/>
        <rFont val="UniCredit"/>
        <charset val="238"/>
      </rPr>
      <t>beleértve</t>
    </r>
    <r>
      <rPr>
        <sz val="11"/>
        <rFont val="UniCredit"/>
        <charset val="238"/>
      </rPr>
      <t xml:space="preserve"> bármilyen központi tartalékra vonatkozó ideiglenes mentesítés hatását) mely magában foglalja a 28.sorban szereplő bruttó értékpapír finanszírozási eszközök átlagos értékét (az értékesítési számviteli tranzakciók illetve a készkötelezettségek és készpénzkövetelések miatti nettósítás miatti módosítások után)</t>
    </r>
  </si>
  <si>
    <t>31a</t>
  </si>
  <si>
    <r>
      <t>Tőkeáttételi mutató (</t>
    </r>
    <r>
      <rPr>
        <b/>
        <sz val="11"/>
        <rFont val="UniCredit"/>
        <charset val="238"/>
      </rPr>
      <t>kivéve</t>
    </r>
    <r>
      <rPr>
        <sz val="11"/>
        <rFont val="UniCredit"/>
        <charset val="238"/>
      </rPr>
      <t xml:space="preserve"> bármilyen központi tartalékra vonatkozó ideiglenes mentesítés hatását) mely magában foglalja a 28.sorban szereplő bruttó értékpapír finanszírozási eszközök átlagos értékét (az értékesítési számviteli tranzakciók illetve a készkötelezettségek és készpénzkövetelések miatti nettósítás miatti módosítások után)</t>
    </r>
  </si>
  <si>
    <t>Template EU LR3 - LRSpl: Mérlegen belüli kitettségek bontása (származtatott ügyletek, értékpapír-finanszírozási ügyletek és mentesített kitettségek nélkül)</t>
  </si>
  <si>
    <t>EU-1</t>
  </si>
  <si>
    <t>Mérlegen belüli kitettségek összesen (származtatott ügyletek, értékpapír-finanszírozási ügyletek és mentesített kitettségek nélkül), ebből:</t>
  </si>
  <si>
    <t>EU-2</t>
  </si>
  <si>
    <t>Kereskedési könyvi kitettségek</t>
  </si>
  <si>
    <t>EU-3</t>
  </si>
  <si>
    <t>Nem kereskedési könyvi kitettségek, ebből:</t>
  </si>
  <si>
    <t>EU-4</t>
  </si>
  <si>
    <t>Fedezett kötvények</t>
  </si>
  <si>
    <t>EU-5</t>
  </si>
  <si>
    <t>Kormányzatként kezelt kitettségek</t>
  </si>
  <si>
    <t>EU-6</t>
  </si>
  <si>
    <t>Nem kormányzatként kezelt regionális kormányzatokkal, multilaterális fejlesztési bankokkal, nemzetközi szervezetekkel és közszektorbeli intézményekkel szembeni kitettségek</t>
  </si>
  <si>
    <t>EU-7</t>
  </si>
  <si>
    <t>EU-8</t>
  </si>
  <si>
    <t>Ingatlanjelzáloggal fedezett</t>
  </si>
  <si>
    <t>EU-9</t>
  </si>
  <si>
    <t>EU-10</t>
  </si>
  <si>
    <t>Vállalati kitettségek</t>
  </si>
  <si>
    <t>EU-11</t>
  </si>
  <si>
    <t>EU-12</t>
  </si>
  <si>
    <t>Egyéb kitettségek (pl. részvény, értékpapírosítás és egyéb nem hitelkötelezettséget megtestesítő eszközök)</t>
  </si>
  <si>
    <t>EU PV1: Prudens értékelés (PVA)</t>
  </si>
  <si>
    <t>EU e1</t>
  </si>
  <si>
    <t>EU e2</t>
  </si>
  <si>
    <t>Kockázati kategória</t>
  </si>
  <si>
    <t>AVA kategória szint - Értékelési bizonytalanság</t>
  </si>
  <si>
    <t>Teljes kategória szintű utólagos diverzifikáció</t>
  </si>
  <si>
    <t>AVA kategória szint</t>
  </si>
  <si>
    <t>Részesedés</t>
  </si>
  <si>
    <t>Kamatráták</t>
  </si>
  <si>
    <t>Devizakockázat</t>
  </si>
  <si>
    <t>Hitelkockázat</t>
  </si>
  <si>
    <t>Nem realizált kamatnyereség AVA</t>
  </si>
  <si>
    <t>Befektetési és finanszírozási költségek AVA</t>
  </si>
  <si>
    <t>Ebből: Teljes központi módszer a kereskedési könyvben</t>
  </si>
  <si>
    <t>Ebből: Teljes központi módszer a banki könyvben</t>
  </si>
  <si>
    <t>Teljes További Értékelési Kiigazítás (AVA)</t>
  </si>
  <si>
    <t>Származtatott ügyletekben felhasznált biztosíték</t>
  </si>
  <si>
    <t>Az értékpapír-finanszírozási ügyletekben felhasznált biztosíték</t>
  </si>
  <si>
    <t>Kapott biztosíték valós értéke</t>
  </si>
  <si>
    <t>Nyújtott biztosíték valós értéke</t>
  </si>
  <si>
    <t>Elkülönített</t>
  </si>
  <si>
    <t>El nem különített</t>
  </si>
  <si>
    <t>CCR5 -Partnerkockázati kitettségek biztosítékainak összetétele</t>
  </si>
  <si>
    <t xml:space="preserve"> </t>
  </si>
  <si>
    <t>A közzétett pénzügyi beszámolóban megadott könyv szerinti értékek</t>
  </si>
  <si>
    <t xml:space="preserve">A prudenciális konszolidációból adódó könyv szerinti értékek </t>
  </si>
  <si>
    <t xml:space="preserve">A tételek könyv szerinti értéke </t>
  </si>
  <si>
    <t xml:space="preserve"> A hitelkockázati keret hatálya alá tartozik </t>
  </si>
  <si>
    <t xml:space="preserve">A partnerkockázati keret hatálya alá tartozik </t>
  </si>
  <si>
    <t>Az értékpapírosítási keret hatálya alá tartozik</t>
  </si>
  <si>
    <t xml:space="preserve"> A piaci kockázati keret hatálya alá tartozik </t>
  </si>
  <si>
    <t>Nem tartozik tőkekövetelmények hatálya alá, vagy a tőkéből való levonás hatálya alá tartozik</t>
  </si>
  <si>
    <t>Az eszközosztályok lebontása a publikált pénzügyi jelentésnek megfelelően</t>
  </si>
  <si>
    <t>Pénzeszközök és pénzegyenértékesek</t>
  </si>
  <si>
    <t>Kereskedési célú értékpapírok</t>
  </si>
  <si>
    <t>Kereskedési célú származékos pénzügyi eszközök</t>
  </si>
  <si>
    <t>Fedezeti célú származékos pénzügyi eszközök</t>
  </si>
  <si>
    <t>Banki kihelyezések</t>
  </si>
  <si>
    <t>Ügyfél kihelyezések</t>
  </si>
  <si>
    <t>Befektetési célú értékpapírok</t>
  </si>
  <si>
    <t>Tőkebefektetések</t>
  </si>
  <si>
    <t>Befektetési célú ingatlanok</t>
  </si>
  <si>
    <t>Tárgyi eszközök</t>
  </si>
  <si>
    <t>Immateriális javak</t>
  </si>
  <si>
    <t>Tényleges adó követelés</t>
  </si>
  <si>
    <t>Halasztott adó eszköz</t>
  </si>
  <si>
    <t>Értékesítésre tartott befektetett eszközök</t>
  </si>
  <si>
    <t>Teljes eszközállomány</t>
  </si>
  <si>
    <t>Az forrásosztályok lebontása a publikált pénzügyi jelentésnek megfelelően</t>
  </si>
  <si>
    <t>Pénzintézeti források</t>
  </si>
  <si>
    <t>Ügyfélforrások</t>
  </si>
  <si>
    <t>Kibocsátott kötvények</t>
  </si>
  <si>
    <t>Kereskedési célú pénzügyi kötelezettségek</t>
  </si>
  <si>
    <t>Kereskedési célú származékos pénzügyi kötelezettségek</t>
  </si>
  <si>
    <t>Fedezeti célú származékos pénzügyi kötelezettségek</t>
  </si>
  <si>
    <t>Céltartalékok</t>
  </si>
  <si>
    <t>Tényleges adó kötelezettség</t>
  </si>
  <si>
    <t>Halasztott adó kötelezettség</t>
  </si>
  <si>
    <t>Egyéb kötelezettségek</t>
  </si>
  <si>
    <t>Teljes kötelezettségállomány</t>
  </si>
  <si>
    <t>EU CC2 - A szabályozói saját tőke rekonsziliálása a mérleghez az auditált pénzügyi jelentések alpaján</t>
  </si>
  <si>
    <t>TŐKE (Article 437)</t>
  </si>
  <si>
    <t>Célja: Számviteli és szabályozói Mérleg rekonsziliációja, a Tranzíciós Saját tőke elemeire való referenciákkal</t>
  </si>
  <si>
    <t>Források összesen</t>
  </si>
  <si>
    <t>Jegyzett tőke</t>
  </si>
  <si>
    <t>Eredménytartalék</t>
  </si>
  <si>
    <t>EU CR1-A</t>
  </si>
  <si>
    <t>Template EU CR1-A: Kitettségek lejárat szerint</t>
  </si>
  <si>
    <t>HITELKOZKÁZAT ÉS NEMTELJESÜLÉSI KOCKÁZAT (Article 442)</t>
  </si>
  <si>
    <t>Célja: a kitettségek lejárat szerinti bontása</t>
  </si>
  <si>
    <t>Net exposure value</t>
  </si>
  <si>
    <t>On demand</t>
  </si>
  <si>
    <t>&lt;= 1 year</t>
  </si>
  <si>
    <t>&gt; 1 year &lt;= 5 years</t>
  </si>
  <si>
    <t>&gt; 5 years</t>
  </si>
  <si>
    <t>No stated maturity</t>
  </si>
  <si>
    <t>Prudens értékelés</t>
  </si>
  <si>
    <t>EU LI1</t>
  </si>
  <si>
    <t>EU LI2</t>
  </si>
  <si>
    <t>EU LI3</t>
  </si>
  <si>
    <t>EU CC2</t>
  </si>
  <si>
    <t>EU CCA</t>
  </si>
  <si>
    <t>A szabályozói és pénzügyi kimutatások hatályára vonatkozó információk</t>
  </si>
  <si>
    <t>EU CCR2 – CVA kockázathoz kapcsolódó szavatolótőke követelményekű hatálya alá tartozó ügyletek</t>
  </si>
  <si>
    <t>A publikált pénzügyi jelentés szerinti mérleg</t>
  </si>
  <si>
    <t>Referencia</t>
  </si>
  <si>
    <t>Eszközök - A publikált pénzügyi jelentésben szereplő eszköz kategóriák szerinti megbontás</t>
  </si>
  <si>
    <t>Saját tőke</t>
  </si>
  <si>
    <t>26. cikk (1) bekezdés, 27. cikk, 28. cikk, 29. cikk, EBH-lista 26. cikkének (3) bekezdése</t>
  </si>
  <si>
    <t/>
  </si>
  <si>
    <t>26. cikk (1) bekezdés c) pont</t>
  </si>
  <si>
    <t>26. cikk (1) bekezdés</t>
  </si>
  <si>
    <t>26. cikk (1) bekezdés f) pont</t>
  </si>
  <si>
    <t>486. cikk (2) bekezdés</t>
  </si>
  <si>
    <t>84. cikk, 479. cikk, 480. cikk</t>
  </si>
  <si>
    <t>26. cikk (2) bekezdés</t>
  </si>
  <si>
    <t>34. cikk, 105. cikk</t>
  </si>
  <si>
    <t>36. cikk (1) bekezdés b) pont, 37. cikk, 472. cikk (4) bekezdés</t>
  </si>
  <si>
    <t>36. cikk (1) bekezdés c) pont, 38. cikk, 472. cikk (5) bekezdés</t>
  </si>
  <si>
    <t>33. cikk a) pont</t>
  </si>
  <si>
    <t>36. cikk (1) bekezdés d) pont, 40. cikk, 159. cikk, 472. cikk (6) bekezdés</t>
  </si>
  <si>
    <t>32. cikk (1) bekezdés</t>
  </si>
  <si>
    <t>33. cikk b) pont</t>
  </si>
  <si>
    <t>36. cikk (1) bekezdés e) pont, 41. cikk, 472. cikk (7) bekezdés</t>
  </si>
  <si>
    <t>36. cikk (1) bekezdés f) pont, 42. cikk, 472 cikk (8) bekezdés</t>
  </si>
  <si>
    <t>36. cikk (1) bekezdés g) pont, 44. cikk, 472. cikk (9) bekezdés</t>
  </si>
  <si>
    <t>36. cikk (1) bekezdés h) pont, 43. cikk, 45. cikk, 46. cikk, 49. cikk (2) és (3) bekezdés, 79. cikk, 472. cikk (10) bekezdés</t>
  </si>
  <si>
    <t>36. cikk (1) bekezdés i) pont, 43. cikk, 45. cikk, 47. cikk, 48. cikk (1) bekezdés b) pont, 49. cikk (1)-(3) bekezdés, 79. cikk, 470. cikk, 472. cikk (11) bekezdés</t>
  </si>
  <si>
    <t>36. cikk (1) bekezdés c) pont, 38. cikk, 48. cikk (1) bekezdés a) pont, 470. cikk, 472. cikk (5) bekezdés</t>
  </si>
  <si>
    <t>48. cikk (1) bekezdés</t>
  </si>
  <si>
    <t>36. cikk (1) bekezdés i) pont, 48. cikk (1) bekezdés (b) pont, 470. cikk, 472. cikk (11) bekezdés</t>
  </si>
  <si>
    <t>36. cikk (1) bekezdés i) pont</t>
  </si>
  <si>
    <t>51. cikk, 52. cikk</t>
  </si>
  <si>
    <t>486. cikk (3) bekezdés</t>
  </si>
  <si>
    <t>85. cikk, 86. cikk, 480. cikk</t>
  </si>
  <si>
    <t>52. cikk (1) bekezdés b) pont, 56. cikk a) pont, 57. cikk, 475. cikk (2) bekezdés</t>
  </si>
  <si>
    <t>56. cikk b) pont, 58. cikk, 475. cikk (3) bekezdés</t>
  </si>
  <si>
    <t>56. cikk c) pont, 59. cikk, 60. cikk, 79. cikk, 475. cikk (4) bekezdés</t>
  </si>
  <si>
    <t>56. cikk d) pont, 59. cikk, 79. cikk, 475. cikk (4) bekezdés</t>
  </si>
  <si>
    <t>56. cikk e) pont</t>
  </si>
  <si>
    <t>62. cikk, 63. cikk</t>
  </si>
  <si>
    <t>486. cikk (4) bekezdés</t>
  </si>
  <si>
    <t>87. cikk, 88. cikk, 480. cikk</t>
  </si>
  <si>
    <t>62. cikk c) és d) pont</t>
  </si>
  <si>
    <t>63. cikk b) pont i. alpont, 66. cikk a) pont, 67. cikk, 477. cikk (2) bekezdés</t>
  </si>
  <si>
    <t>66. cikk b) pont, 68. cikk, 477. cikk (3) bekezdés</t>
  </si>
  <si>
    <t>66. cikk c) pont, 69. cikk, 70. cikk, 79. cikk, 477. cikk (4) bekezdés</t>
  </si>
  <si>
    <t>66. cikk d) pont, 69. cikk, 79. cikk, 477. cikk (4) bekezdés</t>
  </si>
  <si>
    <t>92. cikk (2) bekezdés a) pont, 465. cikk</t>
  </si>
  <si>
    <t>92. cikk (2) bekezdés b) pont, 465. cikk</t>
  </si>
  <si>
    <t>92. cikk (2) bekezdés c) pont</t>
  </si>
  <si>
    <t>A CRD 128. cikke, 129. cikke, 130. cikke</t>
  </si>
  <si>
    <t>CRD 128. cikk</t>
  </si>
  <si>
    <t>36. cikk (1) bekezdés h) pont, 45. cikk, 46. cikk, 472. cikk (10) bekezdés, 56. cikk c) pont, 59. cikk, 60. cikk, 475. cikk (4) bekezdés, 66. cikk c) pont, 69. cikk, 70. cikk, 477. cikk (4) bekezdés</t>
  </si>
  <si>
    <t>36. cikk (1) bekezdés i) pont, 45. cikk, 48. cikk, 470. cikk, 472. cikk (11) bekezdés</t>
  </si>
  <si>
    <t>36. cikk (1) bekezdés c) pont, 38. cikk, 48. cikk, 470. cikk, 472. cikk (5) bekezdés</t>
  </si>
  <si>
    <t>62. cikk</t>
  </si>
  <si>
    <t>484. cikk (3) bekezdés, 486. cikk (2) és (5) bekezdés</t>
  </si>
  <si>
    <t>484. cikk (4) bekezdés, 486. cikk (3) és (5) bekezdés</t>
  </si>
  <si>
    <t>484. cikk (5) bekezdés, 486. cikk (4) és (5) bekezdés</t>
  </si>
  <si>
    <t>EBH-lista 26. cikk (3) bekezdés</t>
  </si>
  <si>
    <t>ebből: Befizetett tőkeinstrumentumok</t>
  </si>
  <si>
    <t>ebből: Névértéken felüli befizetés (ázsió)</t>
  </si>
  <si>
    <t>UNICREDIT JELZÁLOGBANK EGYEDI NYILVÁNOSSÁGRA HOZATALI DOKUMENTUMA - (EU) 2021/637(1) RENDELET SZERINT</t>
  </si>
  <si>
    <t>Írország</t>
  </si>
  <si>
    <t>Kanada</t>
  </si>
  <si>
    <t>Dél-afrikai Köztársaság</t>
  </si>
  <si>
    <t>-</t>
  </si>
  <si>
    <t>EU LI2 - A szabályozási célú kitettségértékek és a pénzügyi beszámolókban szereplő könyv szerinti értékek közötti különbségek fő forrásai</t>
  </si>
  <si>
    <t>Az alábbiak hatálya alá tartozó tételek:</t>
  </si>
  <si>
    <t>Hitelkockázati keret</t>
  </si>
  <si>
    <t>Értékpapírosítási keret</t>
  </si>
  <si>
    <t xml:space="preserve">Partnerkockázati keret </t>
  </si>
  <si>
    <t>Piaci kockázati keret</t>
  </si>
  <si>
    <t>Az eszközök könyv szerinti értéke a prudenciális konszolidációs kör alapján (az EU LI1 sablon szerint)</t>
  </si>
  <si>
    <t>A források könyv szerinti értéke a prudenciális konszolidációs kör alapján (az EU LI1 sablon szerint)</t>
  </si>
  <si>
    <t>Teljes nettó összeg a prudenciáliskonszolidációs kör alapján</t>
  </si>
  <si>
    <t>Mérlegen kívüli összegek</t>
  </si>
  <si>
    <t>Értékelési különbözetek</t>
  </si>
  <si>
    <t>Az eltérő nettósítási szabályokból adódó különbözetek, a 2. sorban már szereplőkön kívül</t>
  </si>
  <si>
    <t>A céltartalékok figyelembe vételéből adódó különbözetek</t>
  </si>
  <si>
    <t>A hitelkockázat csökkentési technikák miatti különbözetek</t>
  </si>
  <si>
    <t>Hitelátváltási faktor (CCF) miatti különbségek</t>
  </si>
  <si>
    <t>Kockázati transzfert tartalmazó értékpapírosítás miatti különbözetek</t>
  </si>
  <si>
    <t>Egyéb különbözetek</t>
  </si>
  <si>
    <t>Szabályozói célból figyelembe vett kitettségek</t>
  </si>
  <si>
    <t>EU LI3 - A konszolidációs körök közötti különbségek (jogi személyenként)</t>
  </si>
  <si>
    <t>A jogi személy neve</t>
  </si>
  <si>
    <t>A számviteli konszolidáció módszere</t>
  </si>
  <si>
    <t>A szabályozói konszolidáció módszere</t>
  </si>
  <si>
    <t>A jogi személy leírása</t>
  </si>
  <si>
    <t>Teljes konszolidáció</t>
  </si>
  <si>
    <t>Arányos konszolidáció</t>
  </si>
  <si>
    <t>Tőkemódszer</t>
  </si>
  <si>
    <t>Se nem konszolidált, se nem levont</t>
  </si>
  <si>
    <t>Levont</t>
  </si>
  <si>
    <t>Unicredit Bank Hungary Zrt.</t>
  </si>
  <si>
    <t>X</t>
  </si>
  <si>
    <t>Hitelintézmény</t>
  </si>
  <si>
    <t>UniCredit Jelzálogbank Zrt.</t>
  </si>
  <si>
    <t>UniCredit Leasing Hungary Zrt.</t>
  </si>
  <si>
    <t>Lízingcég</t>
  </si>
  <si>
    <t>UniCredit Biztosításközvetítő Kft.</t>
  </si>
  <si>
    <t>Immateriális lízingcég</t>
  </si>
  <si>
    <t>UniCredit Operatív Lízing Kft.</t>
  </si>
  <si>
    <t>Befektetési alap</t>
  </si>
  <si>
    <t>EU CCA: A szavatoló tőkeinstrumentumok főbb szabályozói jellemzői és az alkalmazható forrásoinstrumentumok</t>
  </si>
  <si>
    <t>Kvalitatív és kvantitatív információ - Szabad formátumú</t>
  </si>
  <si>
    <t xml:space="preserve"> Kibocsátó</t>
  </si>
  <si>
    <t xml:space="preserve"> Egyedi azonosító (pl. CUSIP, ISIN vagy zártkörű kihelyezés Bloomberg-azonosítója)</t>
  </si>
  <si>
    <t>Nyilvános vagy zártkörű kibocsátás</t>
  </si>
  <si>
    <t xml:space="preserve"> Az instrumentum irányadó joga</t>
  </si>
  <si>
    <t>magyar</t>
  </si>
  <si>
    <t>3a </t>
  </si>
  <si>
    <t>A leírások szerződéses elismerése és a szanálási hatóságok konverziós hatásköre</t>
  </si>
  <si>
    <t>Szabályozói kezelés</t>
  </si>
  <si>
    <t xml:space="preserve"> A tőkekövetelményekről szóló rendelet (CRR) átmeneti szabályai</t>
  </si>
  <si>
    <t>Elsődleges alapvető tőkeinstrumentum</t>
  </si>
  <si>
    <t xml:space="preserve"> A CRR átmeneti időszakot követő szabályai</t>
  </si>
  <si>
    <t xml:space="preserve"> Egyéni és/vagy szubkonszolidált alapon figyelembe vehető</t>
  </si>
  <si>
    <t>Egyedi és konszolidált</t>
  </si>
  <si>
    <t xml:space="preserve"> Az Instrumentum típusa (az egyes joghatóságok szerint meghatározandó típusok)</t>
  </si>
  <si>
    <t>Részvény, Elsődleges alapvető tőkeinstrumentum az 575/2013/EU rendelet 28. cikke szerint</t>
  </si>
  <si>
    <t xml:space="preserve"> A szabályozói tőkében megjelenített összeg (pénznem millióban, a legutóbbi adatszolgáltatás időpontjában)</t>
  </si>
  <si>
    <t xml:space="preserve"> Az instrumentum névleges összege</t>
  </si>
  <si>
    <t>Kibocsátási ár</t>
  </si>
  <si>
    <t>Megváltási ár</t>
  </si>
  <si>
    <t xml:space="preserve"> Számviteli besorolás</t>
  </si>
  <si>
    <t xml:space="preserve"> A kibocsátás eredeti időpontja </t>
  </si>
  <si>
    <t xml:space="preserve"> Lejárat nélküli vagy lejáratra szóló</t>
  </si>
  <si>
    <t>Lejárat nélküli</t>
  </si>
  <si>
    <t xml:space="preserve"> Eredeti lejárati idő</t>
  </si>
  <si>
    <t xml:space="preserve"> A kibocsátó vételi (call) opciója előzetes felügyeleti jóváhagyáshoz kötött </t>
  </si>
  <si>
    <t xml:space="preserve"> Opcionális vételi Időpont, függő vételi Időpontok és visszaváltási összeg</t>
  </si>
  <si>
    <t xml:space="preserve"> Adott esetben további vételi Időpontok</t>
  </si>
  <si>
    <t>Osztalékszelvény / osztalék</t>
  </si>
  <si>
    <t xml:space="preserve"> Rögzített vagy változó összegű osztalék / kamatszelvény</t>
  </si>
  <si>
    <t>Változó</t>
  </si>
  <si>
    <t xml:space="preserve"> Kamatfizetési időpont és bármely kapcsolódó index</t>
  </si>
  <si>
    <t xml:space="preserve"> Osztalékfizetést felfüggesztő rendelkezés (dividend stopper) fennállása</t>
  </si>
  <si>
    <t>Nem</t>
  </si>
  <si>
    <t>Teljes mértékben diszkrecionális, részben diszkrecionális vagy kötelező (időzítéstől függően)</t>
  </si>
  <si>
    <t>Teljes mértékben diszkrecionális, részben diszkrecionális vagy kötelező (mennyiségtől függően)</t>
  </si>
  <si>
    <t xml:space="preserve"> Feljebb lépési vagy egyéb visszaváltási ösztönző</t>
  </si>
  <si>
    <t xml:space="preserve"> Nem halmozódó vagy halmozódó</t>
  </si>
  <si>
    <t>Nem halmozódó</t>
  </si>
  <si>
    <t xml:space="preserve"> Átalakítható vagy nem átalakítható</t>
  </si>
  <si>
    <t>Nem átalakítható</t>
  </si>
  <si>
    <t xml:space="preserve"> Ha átalakítható, az átváltási küszöb(ök)</t>
  </si>
  <si>
    <t xml:space="preserve"> Ha átalakítható, teljesen vagy részben</t>
  </si>
  <si>
    <t xml:space="preserve"> Ha átalakítható, az átalakítási arányszám</t>
  </si>
  <si>
    <t xml:space="preserve"> Ha átalakítható, kötelező vagy opcionális az átalakítás</t>
  </si>
  <si>
    <t xml:space="preserve"> На átalakítható, határozza meg az instrumentumtípust, amire átalakítható</t>
  </si>
  <si>
    <t xml:space="preserve"> Ha átalakítható, határozza meg annak az instrumentumnak a kibocsátóját, amire átalakítható</t>
  </si>
  <si>
    <t xml:space="preserve"> Leírás jellemzői</t>
  </si>
  <si>
    <t xml:space="preserve"> Ha leírható, a leírási küszöb(ök)</t>
  </si>
  <si>
    <t xml:space="preserve"> Ha leírható, teljesen vagy részben</t>
  </si>
  <si>
    <t xml:space="preserve"> Ha leírható, akkor tartósan vagy ideiglenesen</t>
  </si>
  <si>
    <t xml:space="preserve"> Ideiglenes leírás esetén a felértékelési mechanizmus leírása</t>
  </si>
  <si>
    <t>34a </t>
  </si>
  <si>
    <t>Alárendelés típusa (csak alkalmazható források esetén)</t>
  </si>
  <si>
    <t>EU-34b</t>
  </si>
  <si>
    <t>Az instrumentumok rangsorolása rendes inszolvencia folyamat esetén</t>
  </si>
  <si>
    <t xml:space="preserve"> A felszámolási alárendeltségi hierarchiában elfoglalt pozíció (határozza meg közvetlenül megelőző instrumentum típusát) az instrumentumot</t>
  </si>
  <si>
    <t xml:space="preserve"> Nem megfelelő áttérő jellemzők</t>
  </si>
  <si>
    <t xml:space="preserve"> Ha igen, nevezze meg a nem megfelelő jellemzőket</t>
  </si>
  <si>
    <t>37a</t>
  </si>
  <si>
    <t>Link az instrumentumok teljes feltéteihez (átirányítás)</t>
  </si>
  <si>
    <t>3,000 millió forint</t>
  </si>
  <si>
    <t xml:space="preserve">Az UniCredit Jelzálogbank Zrt. esetleges felszámolása esetén az Európai Parlament és Tanács 575/2013/EU rendelet 28. cikk j) pont alapján az instrumentumok az összes többi követelés mögé sorolódnak. </t>
  </si>
  <si>
    <t>HU0000027297</t>
  </si>
  <si>
    <t>Eszközök összesen</t>
  </si>
  <si>
    <t>Tőketartalék</t>
  </si>
  <si>
    <t>Jogi tartalékok</t>
  </si>
  <si>
    <t>Egyéb tartalékok</t>
  </si>
  <si>
    <t>Értékelési tartalékok</t>
  </si>
  <si>
    <t>Tárgyévi nettó eredmény</t>
  </si>
  <si>
    <t>A Bank tulajdonosára jutó saját tőke összesen</t>
  </si>
  <si>
    <t>Kisebbségi részesedés</t>
  </si>
  <si>
    <t>Saját tőke összesen</t>
  </si>
  <si>
    <t>Felügyeleti konszolidáció alá tartozó</t>
  </si>
  <si>
    <t>Kötelezettségek - A publikált pénzügyi jelentésben szereplő forrás kategóriák szerinti megbontás</t>
  </si>
  <si>
    <t>Kötelezettségek összesen</t>
  </si>
  <si>
    <t>EU LI1 - A számviteli és a prudenciális konszolidáció hatóköre közötti eltérések és a pénzügyi kimutatásokban szereplő kategóriák szabályozói kockázati kategóriáknak való megfeleltetése</t>
  </si>
  <si>
    <t>CRR 447. cikkelyének (a)-(g) pontja, 438. pontjának (b) pontja alapján</t>
  </si>
  <si>
    <t>CRR 438 (d) pontja alapján</t>
  </si>
  <si>
    <t>A CRR 436 c pontja alapján</t>
  </si>
  <si>
    <t>A CRR 436 d pontja alapján</t>
  </si>
  <si>
    <t>A CRR 436 b pontja alapján</t>
  </si>
  <si>
    <t>CRR 437 (a), (d), (e) és (f) pontja alapján</t>
  </si>
  <si>
    <t>CRR 437 (b) és (c) pontja alapján</t>
  </si>
  <si>
    <t>A CCR 440 A pontja alapján</t>
  </si>
  <si>
    <t>A CRR 440 b pontja alapján</t>
  </si>
  <si>
    <t>CRR 451(1) (b) pontja alapján</t>
  </si>
  <si>
    <t>CRR 451(3) - 28-tól 31a sorok; 
451(1) és Article 451(2) cikkelyek (a), (b) and (c) pontjai a 28. sorig</t>
  </si>
  <si>
    <t>CRR 451(1) cikkely (b) pontja</t>
  </si>
  <si>
    <t>CRR 451 cikkely a.(2)  pontja</t>
  </si>
  <si>
    <t>A CRR 442 c és f pontjai alapján</t>
  </si>
  <si>
    <t>A CRR 442 g pontja alapján</t>
  </si>
  <si>
    <t>A CRR 442 c pontja alapján</t>
  </si>
  <si>
    <t>A CRR 442 c és d pontja alapján</t>
  </si>
  <si>
    <t>A CRR 442 c és e pontja alapján</t>
  </si>
  <si>
    <t>A CRR 453 f pontja alapján</t>
  </si>
  <si>
    <t>A CRR 453 g,h,i és a 444 cikk e pontja alapján</t>
  </si>
  <si>
    <t>A CRR 444-es cikkének e pontja alapján</t>
  </si>
  <si>
    <t>A CRR 439-es cikkének f,g,k és m pontja alapján</t>
  </si>
  <si>
    <t>A CRR 439-es cikkének h pontja alapján</t>
  </si>
  <si>
    <t>A CRR 439 i és a CRR 444 e pontja alapján</t>
  </si>
  <si>
    <t>A CRR 439 cikkének e pontja alapján</t>
  </si>
  <si>
    <t>A CRR 446 és 454-es cikkei alapján</t>
  </si>
  <si>
    <t>A CRR 436 e pontja alapján</t>
  </si>
  <si>
    <t>A CRR 443-as cikke alapján</t>
  </si>
  <si>
    <t>EU REM1 tábla – Az üzleti évre vonatkozóan megítélt javadalmazás</t>
  </si>
  <si>
    <t>mio HUF</t>
  </si>
  <si>
    <t>Vezető testület, felügyeleti funkció</t>
  </si>
  <si>
    <t>Vezető testület, irányító funkció</t>
  </si>
  <si>
    <t>Egyéb felső vezetés</t>
  </si>
  <si>
    <t>Egyéb azonosított munkavállalók</t>
  </si>
  <si>
    <t>Rögzített javadalmazás</t>
  </si>
  <si>
    <t>Azonosított munkavállalók száma</t>
  </si>
  <si>
    <t>Teljes rögzített javadalmazás</t>
  </si>
  <si>
    <t>Ebből: készpénzalapú</t>
  </si>
  <si>
    <t>(Az EU-ban nem alkalmazandó)</t>
  </si>
  <si>
    <t>EU-4a</t>
  </si>
  <si>
    <t>Ebből: részvények vagy azokkal egyenértékű tulajdoni részesedések</t>
  </si>
  <si>
    <t>Ebből: részvényhez kapcsolt eszközök vagy azokkal egyenértékű készpénz-helyettesítő fizetési eszközök</t>
  </si>
  <si>
    <t>EU-5x</t>
  </si>
  <si>
    <t>Ebből: egyéb eszközök</t>
  </si>
  <si>
    <t>Ebből: egyéb formák</t>
  </si>
  <si>
    <t>Változó javadalmazás</t>
  </si>
  <si>
    <t>Teljes változó javadalmazás</t>
  </si>
  <si>
    <t>Ebből: halasztott</t>
  </si>
  <si>
    <t>EU-13a</t>
  </si>
  <si>
    <t>EU-14a</t>
  </si>
  <si>
    <t>EU-13b</t>
  </si>
  <si>
    <t>EU-14b</t>
  </si>
  <si>
    <t>EU-14x</t>
  </si>
  <si>
    <t>EU-14y</t>
  </si>
  <si>
    <t>Teljes javadalmazás (2 + 10)</t>
  </si>
  <si>
    <t>EU REM2 tábla – Különleges kifizetések azon munkavállalók számára, akiknek szakmai tevékenysége lényeges hatást gyakorol az intézmény kockázati profiljára (azonosított munkavállalók)</t>
  </si>
  <si>
    <t>Megítélt garantált változó javadalmazás</t>
  </si>
  <si>
    <t>Megítélt garantált változó javadalmazás – Azonosított munkavállalók száma</t>
  </si>
  <si>
    <t>Megítélt garantált változó javadalmazás – Teljes összeg</t>
  </si>
  <si>
    <t>Ebből az üzleti év során kifizetett megítélt garantált változó javadalmazás, amelyet nem vesznek figyelembe a teljesítményjavadalmazás felső korlátjában</t>
  </si>
  <si>
    <t>Korábbi időszakokban megítélt, az üzleti év során kifizetett végkielégítések</t>
  </si>
  <si>
    <t>Korábbi időszakokban megítélt, az üzleti év során kifizetett végkielégítések – Azonosított munkavállalók száma</t>
  </si>
  <si>
    <t>Korábbi időszakokban megítélt, az üzleti év során kifizetett végkielégítések – Teljes összeg</t>
  </si>
  <si>
    <t>Az üzleti év során megítélt végkielégítések</t>
  </si>
  <si>
    <t>Az üzleti év során megítélt végkielégítések – Azonosított munkavállalók száma</t>
  </si>
  <si>
    <t>Az üzleti év során megítélt végkielégítések – Teljes összeg</t>
  </si>
  <si>
    <t>Ebből az üzleti év során kifizetett</t>
  </si>
  <si>
    <t>Ebből halasztott</t>
  </si>
  <si>
    <t>Ebből az üzleti év során kifizetett végkielégítések, amelyeket nem vesznek figyelembe a teljesítményjavadalmazás felső korlátjában</t>
  </si>
  <si>
    <t>Ebből az egy fő részére megítélt legmagasabb kifizetés</t>
  </si>
  <si>
    <t>EU REM3 tábla – Halasztott javadalmazás</t>
  </si>
  <si>
    <t>EU - g</t>
  </si>
  <si>
    <t>EU - h</t>
  </si>
  <si>
    <t>Halasztott és visszatartott javadalmazás
mio HUF</t>
  </si>
  <si>
    <t>Korábbi teljesítési időszakokra megítélt halasztott javadalmazás teljes összege</t>
  </si>
  <si>
    <t>Ebből az adott üzleti évben kifizetendővé váló</t>
  </si>
  <si>
    <t>Ebből a következő üzleti években kifizetendővé váló</t>
  </si>
  <si>
    <t>Az üzleti év során kifizetendővé váló halasztott javadalmazás teljesítményen alapuló kiigazításának összege az adott üzleti évben</t>
  </si>
  <si>
    <t>A jövőbeli teljesítési évek során kifizetendővé váló halasztott javadalmazás teljesítményen alapuló kiigazításának összege az adott üzleti évben</t>
  </si>
  <si>
    <t>Az üzleti év során utólagos implicit kiigazítások miatt végrehajtott kiigazítások teljes összege (azaz a halasztott javadalmazás értékének változása az instrumentumok árának változása miatt)</t>
  </si>
  <si>
    <t>Az üzleti év előtt megítélt, az adott üzleti évben ténylegesen kifizetett halasztott javadalmazás teljes összege</t>
  </si>
  <si>
    <t>Korábbi teljesítési időszakra megítélt, kifizetendővé vált, de visszatartási időszak hatálya alá tartozó halasztott javadalmazás teljes összege</t>
  </si>
  <si>
    <t>Készpénzalapú</t>
  </si>
  <si>
    <t>Részvények vagy azokkal egyenértékű tulajdoni részesedések</t>
  </si>
  <si>
    <t>Részvényhez kapcsolt eszközök vagy azokkal egyenértékű készpénz-helyettesítő fizetési eszközök</t>
  </si>
  <si>
    <t>Egyéb formák</t>
  </si>
  <si>
    <t>Teljes összeg</t>
  </si>
  <si>
    <t>EU REM4 tábla – Évenként 1 millió EUR összegű vagy annál nagyobb javadalmazás</t>
  </si>
  <si>
    <t>EUR</t>
  </si>
  <si>
    <t>A CRR 450. cikkének i) pontja szerinti, magas keresettel rendelkező azonosított munkavállalók</t>
  </si>
  <si>
    <t>1 000 000 – kevesebb mint 1 500 000</t>
  </si>
  <si>
    <t>1 500 000 – kevesebb mint 2 000 000</t>
  </si>
  <si>
    <t>2 000 000 – kevesebb mint 2 500 000</t>
  </si>
  <si>
    <t>2 500 000 – kevesebb mint 3 000 000</t>
  </si>
  <si>
    <t>3 000 000 – kevesebb mint 3 500 000</t>
  </si>
  <si>
    <t>3 500 000 – kevesebb mint 4 000 000</t>
  </si>
  <si>
    <t>4 000 000 – kevesebb mint 4 500 000</t>
  </si>
  <si>
    <t>4 500 000 – kevesebb mint 5 000 000</t>
  </si>
  <si>
    <t>5 000 000 – kevesebb mint 6 000 000</t>
  </si>
  <si>
    <t>6 000 000 – kevesebb mint 7 000 000</t>
  </si>
  <si>
    <t>7 000 000 – kevesebb mint 8 000 000</t>
  </si>
  <si>
    <t>x</t>
  </si>
  <si>
    <t>A felsorolás szükség szerint kiegészíthető, ha további fizetési sávokra van szükség.</t>
  </si>
  <si>
    <t>EU REM5 tábla – Információ azon munkavállalók javadalmazásáról, akiknek szakmai tevékenysége lényeges hatást gyakorol az intézmény kockázati profiljára (azonosított munkavállalók)</t>
  </si>
  <si>
    <t xml:space="preserve">a </t>
  </si>
  <si>
    <t>Vezető testület javadalmazása</t>
  </si>
  <si>
    <t>Tevékenységi területek</t>
  </si>
  <si>
    <t>Vezető testület összesen</t>
  </si>
  <si>
    <t>Befektetési banki tevékenység</t>
  </si>
  <si>
    <t>Lakossági banki tevékenység</t>
  </si>
  <si>
    <t>Vagyonkezelés</t>
  </si>
  <si>
    <t>Vállalati funkciók</t>
  </si>
  <si>
    <t>Független belsőkontroll-funkciók</t>
  </si>
  <si>
    <t>Minden egyéb</t>
  </si>
  <si>
    <t>Azonosított munkavállalók teljes száma</t>
  </si>
  <si>
    <t>Ebből: vezető testületi tagok</t>
  </si>
  <si>
    <t>Ebből: egyéb felső vezetés</t>
  </si>
  <si>
    <t>Ebből: egyéb azonosított munkavállalók</t>
  </si>
  <si>
    <t>Azonosított munkavállalók teljes javadalmazása</t>
  </si>
  <si>
    <t>Ebből: változó javadalmazás</t>
  </si>
  <si>
    <t>Ebből: rögzített javadalmazás</t>
  </si>
  <si>
    <t>Javadalmazási politika</t>
  </si>
  <si>
    <t>REM1</t>
  </si>
  <si>
    <t>Az üzleti évre vonatkozóan megítélt javadalmazás</t>
  </si>
  <si>
    <t>REM2</t>
  </si>
  <si>
    <t>Különleges kifizetések azon munkavállalók számára, akiknek szakmai tevékenysége lényeges hatást gyakorol az intézmény kockázati profiljára (azonosított munkavállalók)</t>
  </si>
  <si>
    <t>REM3</t>
  </si>
  <si>
    <t>Halasztott javadalmazás</t>
  </si>
  <si>
    <t>REM4</t>
  </si>
  <si>
    <t>Évenként 1 millió EUR összegű vagy annál nagyobb javadalmazás</t>
  </si>
  <si>
    <t>REM5</t>
  </si>
  <si>
    <t>Információ azon munkavállalók javadalmazásáról, akiknek szakmai tevékenysége lényeges hatást gyakorol az intézmény kockázati profiljára (azonosított munkavállalók)</t>
  </si>
  <si>
    <t>Európa Ingatlanbefektetési Alap</t>
  </si>
  <si>
    <t>*A megjelenített bruttó könyv szerinti érték nem tartalmazza a valós érték fedezeti kiigazítást</t>
  </si>
  <si>
    <t>Hitelintézetek*</t>
  </si>
  <si>
    <t>Hitelek és előlegek *</t>
  </si>
  <si>
    <t>* A megjelenített bruttó könyv szerinti érték nem tartalmazza a valós érték fedezeti kiigazítást</t>
  </si>
  <si>
    <t xml:space="preserve">     Hitelintézetek*</t>
  </si>
  <si>
    <t>A CRR 450. cikk (1) bekezdés h) pont i-ii.</t>
  </si>
  <si>
    <t>A CRR 450. cikk (1) bekezdése h) pontjának v.–vii. alpontja</t>
  </si>
  <si>
    <t>A CRR 450. cikk (1) bekezdése h) pontjának iii. és iv. alpontja</t>
  </si>
  <si>
    <t>A CRR 450. cikk (1) bekezdésének i) pontja</t>
  </si>
  <si>
    <t>A CRR 450. cikk (1) bekezdésének g) pontja</t>
  </si>
  <si>
    <t>BULGARIA</t>
  </si>
  <si>
    <t>CANADA</t>
  </si>
  <si>
    <t>CZECH REPUBLIC</t>
  </si>
  <si>
    <t>GERMANY</t>
  </si>
  <si>
    <t>DENMARK</t>
  </si>
  <si>
    <t>ESTONIA</t>
  </si>
  <si>
    <t>FRANCE</t>
  </si>
  <si>
    <t>UNITED KINGDOM</t>
  </si>
  <si>
    <t>HONG KONG</t>
  </si>
  <si>
    <t>HUNGARY</t>
  </si>
  <si>
    <t>IRELAND</t>
  </si>
  <si>
    <t>ICELAND</t>
  </si>
  <si>
    <t>LITHUANIA</t>
  </si>
  <si>
    <t>LUXEMBOURG</t>
  </si>
  <si>
    <t>NETHERLANDS</t>
  </si>
  <si>
    <t>NORWAY</t>
  </si>
  <si>
    <t>ROMANIA</t>
  </si>
  <si>
    <t>SWEDEN</t>
  </si>
  <si>
    <t>SLOVAKIA</t>
  </si>
  <si>
    <t>SOUTH AFRICA</t>
  </si>
  <si>
    <t>0070</t>
  </si>
  <si>
    <t>0080</t>
  </si>
  <si>
    <t>0090</t>
  </si>
  <si>
    <t>0140</t>
  </si>
  <si>
    <t>0180</t>
  </si>
  <si>
    <t>0190</t>
  </si>
  <si>
    <t>0210</t>
  </si>
  <si>
    <t>0230</t>
  </si>
  <si>
    <t>0280</t>
  </si>
  <si>
    <t>0290</t>
  </si>
  <si>
    <t>NA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</si>
</sst>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43" formatCode="_-* #,##0.00_-;\-* #,##0.00_-;_-* &quot;-&quot;??_-;_-@_-"/>
    <numFmt numFmtId="164" formatCode="_-* #,##0.00\ _€_-;\-* #,##0.00\ _€_-;_-* &quot;-&quot;??\ _€_-;_-@_-"/>
    <numFmt numFmtId="165" formatCode="_-* #,##0\ _€_-;\-* #,##0\ _€_-;_-* &quot;-&quot;??\ _€_-;_-@_-"/>
    <numFmt numFmtId="166" formatCode="0.0000%"/>
    <numFmt numFmtId="167" formatCode="0.0%"/>
    <numFmt numFmtId="168" formatCode="#,##0_ ;\-#,##0\ "/>
    <numFmt numFmtId="169" formatCode="_-* #,##0_-;\-* #,##0_-;_-* &quot;-&quot;??_-;_-@_-"/>
    <numFmt numFmtId="170" formatCode="dd\ mmmm\ yyyy"/>
  </numFmts>
  <fonts count="110" x14ac:knownFonts="1">
    <font>
      <sz val="10"/>
      <color theme="1"/>
      <name val="Arial"/>
      <family val="2"/>
      <charset val="238"/>
    </font>
    <font>
      <sz val="10"/>
      <color theme="1"/>
      <name val="Arial"/>
      <family val="2"/>
      <charset val="238"/>
    </font>
    <font>
      <b/>
      <sz val="10"/>
      <color theme="1"/>
      <name val="Arial"/>
      <family val="2"/>
      <charset val="238"/>
    </font>
    <font>
      <sz val="10"/>
      <color theme="1"/>
      <name val="Arial"/>
      <family val="2"/>
    </font>
    <font>
      <sz val="10"/>
      <color theme="1"/>
      <name val="Arial Narrow"/>
      <family val="2"/>
    </font>
    <font>
      <b/>
      <sz val="16"/>
      <color rgb="FF000000"/>
      <name val="Arial Narrow"/>
      <family val="2"/>
    </font>
    <font>
      <sz val="10"/>
      <color rgb="FF000000"/>
      <name val="Arial Narrow"/>
      <family val="2"/>
    </font>
    <font>
      <u/>
      <sz val="10"/>
      <color theme="10"/>
      <name val="Arial"/>
      <family val="2"/>
    </font>
    <font>
      <u/>
      <sz val="10"/>
      <color rgb="FF000000"/>
      <name val="Arial Narrow"/>
      <family val="2"/>
    </font>
    <font>
      <u/>
      <sz val="11"/>
      <color theme="10"/>
      <name val="Calibri"/>
      <family val="2"/>
      <scheme val="minor"/>
    </font>
    <font>
      <sz val="11"/>
      <color theme="1"/>
      <name val="Calibri"/>
      <family val="2"/>
      <charset val="238"/>
      <scheme val="minor"/>
    </font>
    <font>
      <sz val="11"/>
      <name val="UniCredit"/>
      <charset val="238"/>
    </font>
    <font>
      <b/>
      <sz val="14"/>
      <color theme="1"/>
      <name val="UniCredit"/>
      <charset val="238"/>
    </font>
    <font>
      <sz val="14"/>
      <color theme="1"/>
      <name val="UniCredit"/>
      <charset val="238"/>
    </font>
    <font>
      <b/>
      <sz val="11"/>
      <name val="UniCredit"/>
      <charset val="238"/>
    </font>
    <font>
      <sz val="11"/>
      <color rgb="FF000000"/>
      <name val="UniCredit"/>
      <charset val="238"/>
    </font>
    <font>
      <sz val="11"/>
      <color theme="1"/>
      <name val="Calibri"/>
      <family val="2"/>
      <scheme val="minor"/>
    </font>
    <font>
      <b/>
      <sz val="11"/>
      <name val="Calibri"/>
      <family val="2"/>
      <scheme val="minor"/>
    </font>
    <font>
      <i/>
      <sz val="11"/>
      <name val="UniCredit"/>
      <charset val="238"/>
    </font>
    <font>
      <sz val="12"/>
      <color theme="1"/>
      <name val="UniCredit"/>
      <charset val="238"/>
    </font>
    <font>
      <sz val="11"/>
      <color theme="1"/>
      <name val="UniCredit"/>
      <charset val="238"/>
    </font>
    <font>
      <b/>
      <sz val="11"/>
      <color rgb="FF000000"/>
      <name val="UniCredit"/>
      <charset val="238"/>
    </font>
    <font>
      <b/>
      <sz val="11"/>
      <color theme="1"/>
      <name val="UniCredit"/>
      <charset val="238"/>
    </font>
    <font>
      <sz val="8.5"/>
      <color theme="1"/>
      <name val="Segoe UI"/>
      <family val="2"/>
    </font>
    <font>
      <sz val="8"/>
      <color theme="1"/>
      <name val="Segoe UI"/>
      <family val="2"/>
    </font>
    <font>
      <sz val="10"/>
      <name val="Arial"/>
      <family val="2"/>
    </font>
    <font>
      <u/>
      <sz val="10"/>
      <color rgb="FF008080"/>
      <name val="Arial"/>
      <family val="2"/>
    </font>
    <font>
      <b/>
      <i/>
      <sz val="11"/>
      <name val="UniCredit"/>
      <charset val="238"/>
    </font>
    <font>
      <b/>
      <sz val="18"/>
      <color rgb="FFFF0000"/>
      <name val="Calibri"/>
      <family val="2"/>
      <scheme val="minor"/>
    </font>
    <font>
      <b/>
      <sz val="11"/>
      <color rgb="FFFF0000"/>
      <name val="Calibri"/>
      <family val="2"/>
      <scheme val="minor"/>
    </font>
    <font>
      <sz val="11"/>
      <name val="Calibri"/>
      <family val="2"/>
      <scheme val="minor"/>
    </font>
    <font>
      <b/>
      <sz val="12"/>
      <color theme="1"/>
      <name val="Arial"/>
      <family val="2"/>
    </font>
    <font>
      <u/>
      <sz val="11"/>
      <color rgb="FF008080"/>
      <name val="Calibri"/>
      <family val="2"/>
      <scheme val="minor"/>
    </font>
    <font>
      <sz val="10"/>
      <color rgb="FFFF0000"/>
      <name val="Arial"/>
      <family val="2"/>
    </font>
    <font>
      <strike/>
      <sz val="10"/>
      <color rgb="FFFF0000"/>
      <name val="Arial"/>
      <family val="2"/>
    </font>
    <font>
      <sz val="11"/>
      <color rgb="FFFF0000"/>
      <name val="Calibri"/>
      <family val="2"/>
      <scheme val="minor"/>
    </font>
    <font>
      <b/>
      <sz val="11"/>
      <color theme="1"/>
      <name val="Calibri"/>
      <family val="2"/>
      <charset val="238"/>
      <scheme val="minor"/>
    </font>
    <font>
      <sz val="10"/>
      <color theme="1"/>
      <name val="Calibri"/>
      <family val="2"/>
      <scheme val="minor"/>
    </font>
    <font>
      <b/>
      <sz val="14"/>
      <color rgb="FF000000"/>
      <name val="Calibri"/>
      <family val="2"/>
      <scheme val="minor"/>
    </font>
    <font>
      <b/>
      <sz val="10"/>
      <color rgb="FF000000"/>
      <name val="Calibri"/>
      <family val="2"/>
      <scheme val="minor"/>
    </font>
    <font>
      <sz val="11"/>
      <color rgb="FF000000"/>
      <name val="Calibri"/>
      <family val="2"/>
      <scheme val="minor"/>
    </font>
    <font>
      <b/>
      <sz val="11"/>
      <color rgb="FF000000"/>
      <name val="Calibri"/>
      <family val="2"/>
      <scheme val="minor"/>
    </font>
    <font>
      <b/>
      <sz val="11"/>
      <color rgb="FF000000"/>
      <name val="Calibri"/>
      <family val="2"/>
      <charset val="238"/>
      <scheme val="minor"/>
    </font>
    <font>
      <b/>
      <sz val="14"/>
      <name val="Calibri"/>
      <family val="2"/>
      <scheme val="minor"/>
    </font>
    <font>
      <b/>
      <sz val="8"/>
      <name val="Calibri"/>
      <family val="2"/>
      <scheme val="minor"/>
    </font>
    <font>
      <b/>
      <sz val="11"/>
      <name val="Calibri"/>
      <family val="2"/>
      <charset val="238"/>
      <scheme val="minor"/>
    </font>
    <font>
      <sz val="8"/>
      <color theme="1"/>
      <name val="UniCredit"/>
      <charset val="238"/>
    </font>
    <font>
      <sz val="8"/>
      <name val="UniCredit"/>
      <charset val="238"/>
    </font>
    <font>
      <b/>
      <sz val="9"/>
      <color rgb="FF000000"/>
      <name val="Calibri"/>
      <family val="2"/>
      <scheme val="minor"/>
    </font>
    <font>
      <sz val="11"/>
      <color rgb="FF000000"/>
      <name val="Calibri"/>
      <family val="2"/>
      <charset val="238"/>
      <scheme val="minor"/>
    </font>
    <font>
      <sz val="12"/>
      <color theme="1"/>
      <name val="Calibri"/>
      <family val="2"/>
      <scheme val="minor"/>
    </font>
    <font>
      <b/>
      <sz val="8"/>
      <color theme="1"/>
      <name val="UniCredit"/>
      <charset val="238"/>
    </font>
    <font>
      <b/>
      <sz val="8"/>
      <color rgb="FF000000"/>
      <name val="UniCredit"/>
      <charset val="238"/>
    </font>
    <font>
      <i/>
      <sz val="8"/>
      <color theme="1"/>
      <name val="UniCredit"/>
      <charset val="238"/>
    </font>
    <font>
      <b/>
      <i/>
      <sz val="8"/>
      <color theme="1"/>
      <name val="UniCredit"/>
      <charset val="238"/>
    </font>
    <font>
      <b/>
      <sz val="8"/>
      <name val="UniCredit"/>
      <charset val="238"/>
    </font>
    <font>
      <sz val="8"/>
      <color rgb="FF000000"/>
      <name val="UniCredit"/>
      <charset val="238"/>
    </font>
    <font>
      <b/>
      <sz val="9"/>
      <name val="UniCredit"/>
      <charset val="238"/>
    </font>
    <font>
      <sz val="12"/>
      <name val="UniCredit"/>
      <charset val="238"/>
    </font>
    <font>
      <i/>
      <sz val="8"/>
      <name val="UniCredit"/>
      <charset val="238"/>
    </font>
    <font>
      <b/>
      <i/>
      <sz val="8"/>
      <name val="UniCredit"/>
      <charset val="238"/>
    </font>
    <font>
      <b/>
      <sz val="8.5"/>
      <name val="UniCredit"/>
      <charset val="238"/>
    </font>
    <font>
      <i/>
      <sz val="8.5"/>
      <name val="UniCredit"/>
      <charset val="238"/>
    </font>
    <font>
      <i/>
      <strike/>
      <sz val="8.5"/>
      <name val="UniCredit"/>
      <charset val="238"/>
    </font>
    <font>
      <sz val="8.5"/>
      <name val="UniCredit"/>
      <charset val="238"/>
    </font>
    <font>
      <b/>
      <sz val="8"/>
      <name val="Calibri"/>
      <family val="2"/>
      <charset val="238"/>
      <scheme val="minor"/>
    </font>
    <font>
      <sz val="12"/>
      <name val="Calibri"/>
      <family val="2"/>
      <scheme val="minor"/>
    </font>
    <font>
      <sz val="9"/>
      <name val="Times New Roman"/>
      <family val="1"/>
    </font>
    <font>
      <b/>
      <sz val="9"/>
      <name val="Calibri"/>
      <family val="2"/>
      <scheme val="minor"/>
    </font>
    <font>
      <i/>
      <sz val="9"/>
      <name val="Calibri"/>
      <family val="2"/>
      <scheme val="minor"/>
    </font>
    <font>
      <sz val="9"/>
      <name val="Calibri"/>
      <family val="2"/>
      <scheme val="minor"/>
    </font>
    <font>
      <i/>
      <sz val="8.5"/>
      <name val="Segoe UI"/>
      <family val="2"/>
    </font>
    <font>
      <i/>
      <strike/>
      <sz val="9"/>
      <name val="Calibri"/>
      <family val="2"/>
      <scheme val="minor"/>
    </font>
    <font>
      <strike/>
      <sz val="9"/>
      <name val="Calibri"/>
      <family val="2"/>
      <scheme val="minor"/>
    </font>
    <font>
      <sz val="11"/>
      <color rgb="FFFF0000"/>
      <name val="Calibri"/>
      <family val="2"/>
      <charset val="238"/>
      <scheme val="minor"/>
    </font>
    <font>
      <i/>
      <sz val="11"/>
      <color theme="1"/>
      <name val="UniCredit"/>
      <charset val="238"/>
    </font>
    <font>
      <b/>
      <i/>
      <sz val="11"/>
      <color theme="1"/>
      <name val="UniCredit"/>
      <charset val="238"/>
    </font>
    <font>
      <b/>
      <sz val="12"/>
      <name val="Calibri"/>
      <family val="2"/>
      <charset val="238"/>
      <scheme val="minor"/>
    </font>
    <font>
      <b/>
      <sz val="8.5"/>
      <name val="Segoe UI"/>
      <family val="2"/>
    </font>
    <font>
      <sz val="8.5"/>
      <name val="Segoe UI"/>
      <family val="2"/>
    </font>
    <font>
      <sz val="9"/>
      <color rgb="FF7030A0"/>
      <name val="Calibri"/>
      <family val="2"/>
      <scheme val="minor"/>
    </font>
    <font>
      <sz val="11"/>
      <color rgb="FF000000"/>
      <name val="Segoe UI"/>
      <family val="2"/>
    </font>
    <font>
      <sz val="8"/>
      <color theme="1"/>
      <name val="Calibri"/>
      <family val="2"/>
      <scheme val="minor"/>
    </font>
    <font>
      <b/>
      <sz val="16"/>
      <color theme="1"/>
      <name val="Arial"/>
      <family val="2"/>
    </font>
    <font>
      <b/>
      <sz val="11"/>
      <color theme="1"/>
      <name val="Calibri"/>
      <family val="2"/>
      <scheme val="minor"/>
    </font>
    <font>
      <b/>
      <sz val="8.5"/>
      <color theme="1"/>
      <name val="Segoe UI"/>
      <family val="2"/>
    </font>
    <font>
      <b/>
      <sz val="12"/>
      <color theme="1"/>
      <name val="UniCredit"/>
      <charset val="238"/>
    </font>
    <font>
      <i/>
      <sz val="11"/>
      <color rgb="FF000000"/>
      <name val="UniCredit"/>
      <charset val="238"/>
    </font>
    <font>
      <b/>
      <sz val="10"/>
      <color theme="1"/>
      <name val="Arial"/>
      <family val="2"/>
    </font>
    <font>
      <u/>
      <sz val="11"/>
      <name val="UniCredit"/>
      <charset val="238"/>
    </font>
    <font>
      <sz val="11"/>
      <color theme="0"/>
      <name val="UniCredit"/>
      <charset val="238"/>
    </font>
    <font>
      <b/>
      <sz val="8.5"/>
      <color theme="0"/>
      <name val="UniCredit"/>
      <charset val="238"/>
    </font>
    <font>
      <sz val="11"/>
      <color theme="0"/>
      <name val="Calibri"/>
      <family val="2"/>
      <scheme val="minor"/>
    </font>
    <font>
      <sz val="10"/>
      <color theme="1"/>
      <name val="UniCredit"/>
      <charset val="238"/>
    </font>
    <font>
      <i/>
      <u/>
      <sz val="11"/>
      <name val="UniCredit"/>
      <charset val="238"/>
    </font>
    <font>
      <sz val="11"/>
      <name val="Calibri"/>
      <family val="2"/>
      <charset val="238"/>
      <scheme val="minor"/>
    </font>
    <font>
      <b/>
      <sz val="12"/>
      <name val="UniCredit"/>
      <charset val="238"/>
    </font>
    <font>
      <b/>
      <sz val="10"/>
      <color theme="1"/>
      <name val="UniCredit"/>
      <charset val="238"/>
    </font>
    <font>
      <b/>
      <strike/>
      <sz val="8"/>
      <color rgb="FFFF0000"/>
      <name val="UniCredit"/>
      <charset val="238"/>
    </font>
    <font>
      <sz val="12"/>
      <color rgb="FF000000"/>
      <name val="Times New Roman"/>
      <family val="1"/>
    </font>
    <font>
      <i/>
      <sz val="11"/>
      <color theme="1"/>
      <name val="Calibri"/>
      <family val="2"/>
      <charset val="238"/>
      <scheme val="minor"/>
    </font>
    <font>
      <b/>
      <sz val="10"/>
      <color rgb="FF2F5773"/>
      <name val="Calibri"/>
      <family val="2"/>
      <scheme val="minor"/>
    </font>
    <font>
      <i/>
      <sz val="11"/>
      <color theme="1"/>
      <name val="Calibri"/>
      <family val="2"/>
      <scheme val="minor"/>
    </font>
    <font>
      <b/>
      <sz val="11"/>
      <color rgb="FFFF0000"/>
      <name val="UniCredit"/>
      <charset val="238"/>
    </font>
    <font>
      <b/>
      <sz val="12"/>
      <color theme="1"/>
      <name val="Calibri"/>
      <family val="2"/>
      <charset val="238"/>
      <scheme val="minor"/>
    </font>
    <font>
      <b/>
      <sz val="12"/>
      <name val="Arial"/>
      <family val="2"/>
    </font>
    <font>
      <b/>
      <sz val="12"/>
      <name val="Arial"/>
      <family val="2"/>
      <charset val="238"/>
    </font>
    <font>
      <strike/>
      <sz val="11"/>
      <name val="UniCredit"/>
      <charset val="238"/>
    </font>
    <font>
      <b/>
      <strike/>
      <sz val="11"/>
      <name val="UniCredit"/>
      <charset val="238"/>
    </font>
    <font>
      <sz val="11"/>
      <color indexed="8"/>
      <name val="UniCredit"/>
      <charset val="238"/>
    </font>
  </fonts>
  <fills count="17">
    <fill>
      <patternFill patternType="none"/>
    </fill>
    <fill>
      <patternFill patternType="gray125"/>
    </fill>
    <fill>
      <patternFill patternType="solid">
        <fgColor rgb="FFFFFFFF"/>
        <bgColor indexed="64"/>
      </patternFill>
    </fill>
    <fill>
      <patternFill patternType="solid">
        <fgColor rgb="FF33CCFF"/>
        <bgColor indexed="64"/>
      </patternFill>
    </fill>
    <fill>
      <patternFill patternType="solid">
        <fgColor theme="0" tint="-0.14999847407452621"/>
        <bgColor indexed="64"/>
      </patternFill>
    </fill>
    <fill>
      <patternFill patternType="solid">
        <fgColor theme="0"/>
        <bgColor indexed="64"/>
      </patternFill>
    </fill>
    <fill>
      <patternFill patternType="solid">
        <fgColor rgb="FFBFBFBF"/>
        <bgColor indexed="64"/>
      </patternFill>
    </fill>
    <fill>
      <patternFill patternType="solid">
        <fgColor theme="0" tint="-0.249977111117893"/>
        <bgColor indexed="64"/>
      </patternFill>
    </fill>
    <fill>
      <patternFill patternType="solid">
        <fgColor theme="7" tint="0.79998168889431442"/>
        <bgColor indexed="64"/>
      </patternFill>
    </fill>
    <fill>
      <patternFill patternType="solid">
        <fgColor theme="0" tint="-0.24994659260841701"/>
        <bgColor indexed="64"/>
      </patternFill>
    </fill>
    <fill>
      <patternFill patternType="solid">
        <fgColor rgb="FFD9D9D9"/>
        <bgColor indexed="64"/>
      </patternFill>
    </fill>
    <fill>
      <patternFill patternType="solid">
        <fgColor rgb="FFE7E6E6"/>
        <bgColor indexed="64"/>
      </patternFill>
    </fill>
    <fill>
      <patternFill patternType="solid">
        <fgColor theme="0" tint="-4.9989318521683403E-2"/>
        <bgColor indexed="64"/>
      </patternFill>
    </fill>
    <fill>
      <patternFill patternType="solid">
        <fgColor theme="0" tint="-0.34998626667073579"/>
        <bgColor indexed="64"/>
      </patternFill>
    </fill>
    <fill>
      <patternFill patternType="solid">
        <fgColor theme="2"/>
        <bgColor indexed="64"/>
      </patternFill>
    </fill>
    <fill>
      <patternFill patternType="solid">
        <fgColor theme="0" tint="-0.499984740745262"/>
        <bgColor indexed="64"/>
      </patternFill>
    </fill>
    <fill>
      <patternFill patternType="solid">
        <fgColor theme="1" tint="0.499984740745262"/>
        <bgColor indexed="64"/>
      </patternFill>
    </fill>
  </fills>
  <borders count="108">
    <border>
      <left/>
      <right/>
      <top/>
      <bottom/>
      <diagonal/>
    </border>
    <border>
      <left/>
      <right/>
      <top style="thick">
        <color rgb="FFFF0000"/>
      </top>
      <bottom style="thick">
        <color rgb="FFFF0000"/>
      </bottom>
      <diagonal/>
    </border>
    <border>
      <left/>
      <right/>
      <top/>
      <bottom style="dotted">
        <color auto="1"/>
      </bottom>
      <diagonal/>
    </border>
    <border>
      <left style="thin">
        <color indexed="64"/>
      </left>
      <right style="thin">
        <color indexed="64"/>
      </right>
      <top style="thin">
        <color indexed="64"/>
      </top>
      <bottom style="thin">
        <color indexed="64"/>
      </bottom>
      <diagonal/>
    </border>
    <border>
      <left/>
      <right/>
      <top style="dotted">
        <color indexed="64"/>
      </top>
      <bottom style="dotted">
        <color auto="1"/>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thin">
        <color indexed="64"/>
      </top>
      <bottom/>
      <diagonal/>
    </border>
    <border>
      <left/>
      <right/>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bottom/>
      <diagonal/>
    </border>
    <border>
      <left style="thin">
        <color indexed="64"/>
      </left>
      <right style="thin">
        <color indexed="64"/>
      </right>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style="medium">
        <color indexed="64"/>
      </top>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right/>
      <top/>
      <bottom style="thin">
        <color indexed="64"/>
      </bottom>
      <diagonal/>
    </border>
    <border>
      <left style="medium">
        <color indexed="64"/>
      </left>
      <right/>
      <top/>
      <bottom/>
      <diagonal/>
    </border>
    <border>
      <left/>
      <right style="medium">
        <color rgb="FF000000"/>
      </right>
      <top style="medium">
        <color indexed="64"/>
      </top>
      <bottom style="medium">
        <color indexed="64"/>
      </bottom>
      <diagonal/>
    </border>
    <border>
      <left style="medium">
        <color rgb="FF000000"/>
      </left>
      <right/>
      <top style="medium">
        <color indexed="64"/>
      </top>
      <bottom/>
      <diagonal/>
    </border>
    <border>
      <left/>
      <right style="medium">
        <color rgb="FF000000"/>
      </right>
      <top style="medium">
        <color indexed="64"/>
      </top>
      <bottom/>
      <diagonal/>
    </border>
    <border>
      <left style="medium">
        <color indexed="64"/>
      </left>
      <right style="medium">
        <color indexed="64"/>
      </right>
      <top/>
      <bottom style="medium">
        <color rgb="FF000000"/>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medium">
        <color indexed="64"/>
      </left>
      <right style="medium">
        <color indexed="64"/>
      </right>
      <top style="thin">
        <color indexed="64"/>
      </top>
      <bottom/>
      <diagonal/>
    </border>
    <border>
      <left style="medium">
        <color indexed="64"/>
      </left>
      <right style="medium">
        <color indexed="64"/>
      </right>
      <top/>
      <bottom style="thin">
        <color indexed="64"/>
      </bottom>
      <diagonal/>
    </border>
    <border>
      <left/>
      <right style="medium">
        <color indexed="64"/>
      </right>
      <top/>
      <bottom style="thin">
        <color indexed="64"/>
      </bottom>
      <diagonal/>
    </border>
    <border>
      <left/>
      <right/>
      <top style="thin">
        <color indexed="64"/>
      </top>
      <bottom style="thin">
        <color indexed="64"/>
      </bottom>
      <diagonal/>
    </border>
    <border>
      <left style="medium">
        <color indexed="64"/>
      </left>
      <right/>
      <top/>
      <bottom style="thin">
        <color indexed="64"/>
      </bottom>
      <diagonal/>
    </border>
    <border>
      <left style="medium">
        <color rgb="FF000000"/>
      </left>
      <right/>
      <top style="medium">
        <color indexed="64"/>
      </top>
      <bottom style="medium">
        <color indexed="64"/>
      </bottom>
      <diagonal/>
    </border>
    <border>
      <left style="medium">
        <color rgb="FF000000"/>
      </left>
      <right style="medium">
        <color indexed="64"/>
      </right>
      <top style="medium">
        <color indexed="64"/>
      </top>
      <bottom/>
      <diagonal/>
    </border>
    <border>
      <left style="medium">
        <color rgb="FF000000"/>
      </left>
      <right style="medium">
        <color indexed="64"/>
      </right>
      <top/>
      <bottom/>
      <diagonal/>
    </border>
    <border>
      <left/>
      <right style="thin">
        <color indexed="64"/>
      </right>
      <top/>
      <bottom/>
      <diagonal/>
    </border>
    <border>
      <left style="medium">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top style="thin">
        <color indexed="64"/>
      </top>
      <bottom/>
      <diagonal/>
    </border>
    <border>
      <left/>
      <right style="medium">
        <color rgb="FF000000"/>
      </right>
      <top style="medium">
        <color rgb="FF000000"/>
      </top>
      <bottom style="medium">
        <color rgb="FF000000"/>
      </bottom>
      <diagonal/>
    </border>
    <border>
      <left style="medium">
        <color indexed="64"/>
      </left>
      <right style="medium">
        <color rgb="FF000000"/>
      </right>
      <top/>
      <bottom style="medium">
        <color indexed="64"/>
      </bottom>
      <diagonal/>
    </border>
    <border>
      <left style="medium">
        <color indexed="64"/>
      </left>
      <right style="medium">
        <color rgb="FF000000"/>
      </right>
      <top style="medium">
        <color rgb="FF000000"/>
      </top>
      <bottom/>
      <diagonal/>
    </border>
    <border diagonalUp="1" diagonalDown="1">
      <left style="medium">
        <color indexed="64"/>
      </left>
      <right/>
      <top style="medium">
        <color indexed="64"/>
      </top>
      <bottom style="medium">
        <color indexed="64"/>
      </bottom>
      <diagonal style="thin">
        <color indexed="64"/>
      </diagonal>
    </border>
    <border diagonalUp="1" diagonalDown="1">
      <left/>
      <right/>
      <top style="medium">
        <color indexed="64"/>
      </top>
      <bottom style="medium">
        <color indexed="64"/>
      </bottom>
      <diagonal style="thin">
        <color indexed="64"/>
      </diagonal>
    </border>
    <border diagonalUp="1" diagonalDown="1">
      <left/>
      <right style="medium">
        <color indexed="64"/>
      </right>
      <top style="medium">
        <color indexed="64"/>
      </top>
      <bottom style="medium">
        <color indexed="64"/>
      </bottom>
      <diagonal style="thin">
        <color indexed="64"/>
      </diagonal>
    </border>
    <border diagonalUp="1" diagonalDown="1">
      <left style="medium">
        <color indexed="64"/>
      </left>
      <right/>
      <top/>
      <bottom style="medium">
        <color indexed="64"/>
      </bottom>
      <diagonal style="thin">
        <color indexed="64"/>
      </diagonal>
    </border>
    <border diagonalUp="1" diagonalDown="1">
      <left style="medium">
        <color indexed="64"/>
      </left>
      <right style="medium">
        <color indexed="64"/>
      </right>
      <top style="medium">
        <color indexed="64"/>
      </top>
      <bottom/>
      <diagonal style="thin">
        <color indexed="64"/>
      </diagonal>
    </border>
    <border diagonalUp="1" diagonalDown="1">
      <left style="medium">
        <color indexed="64"/>
      </left>
      <right style="medium">
        <color indexed="64"/>
      </right>
      <top/>
      <bottom style="medium">
        <color indexed="64"/>
      </bottom>
      <diagonal style="thin">
        <color indexed="64"/>
      </diagonal>
    </border>
    <border diagonalUp="1" diagonalDown="1">
      <left style="medium">
        <color indexed="64"/>
      </left>
      <right/>
      <top/>
      <bottom/>
      <diagonal style="thin">
        <color indexed="64"/>
      </diagonal>
    </border>
    <border diagonalUp="1" diagonalDown="1">
      <left/>
      <right/>
      <top/>
      <bottom/>
      <diagonal style="thin">
        <color indexed="64"/>
      </diagonal>
    </border>
    <border diagonalUp="1" diagonalDown="1">
      <left/>
      <right style="medium">
        <color indexed="64"/>
      </right>
      <top/>
      <bottom/>
      <diagonal style="thin">
        <color indexed="64"/>
      </diagonal>
    </border>
    <border diagonalUp="1" diagonalDown="1">
      <left/>
      <right/>
      <top/>
      <bottom style="medium">
        <color indexed="64"/>
      </bottom>
      <diagonal style="thin">
        <color indexed="64"/>
      </diagonal>
    </border>
    <border diagonalUp="1" diagonalDown="1">
      <left/>
      <right style="medium">
        <color indexed="64"/>
      </right>
      <top/>
      <bottom style="medium">
        <color indexed="64"/>
      </bottom>
      <diagonal style="thin">
        <color indexed="64"/>
      </diagonal>
    </border>
    <border>
      <left style="medium">
        <color rgb="FF000000"/>
      </left>
      <right style="medium">
        <color indexed="64"/>
      </right>
      <top style="medium">
        <color rgb="FF000000"/>
      </top>
      <bottom style="medium">
        <color indexed="64"/>
      </bottom>
      <diagonal/>
    </border>
    <border>
      <left/>
      <right style="medium">
        <color indexed="64"/>
      </right>
      <top style="medium">
        <color rgb="FF000000"/>
      </top>
      <bottom style="medium">
        <color indexed="64"/>
      </bottom>
      <diagonal/>
    </border>
    <border>
      <left style="medium">
        <color indexed="64"/>
      </left>
      <right/>
      <top style="medium">
        <color rgb="FF000000"/>
      </top>
      <bottom style="medium">
        <color indexed="64"/>
      </bottom>
      <diagonal/>
    </border>
    <border>
      <left style="medium">
        <color indexed="64"/>
      </left>
      <right style="medium">
        <color rgb="FF000000"/>
      </right>
      <top/>
      <bottom/>
      <diagonal/>
    </border>
    <border>
      <left style="medium">
        <color rgb="FF000000"/>
      </left>
      <right style="medium">
        <color indexed="64"/>
      </right>
      <top/>
      <bottom style="medium">
        <color indexed="64"/>
      </bottom>
      <diagonal/>
    </border>
    <border>
      <left style="medium">
        <color rgb="FF000000"/>
      </left>
      <right/>
      <top/>
      <bottom style="medium">
        <color indexed="64"/>
      </bottom>
      <diagonal/>
    </border>
    <border>
      <left/>
      <right style="medium">
        <color rgb="FF000000"/>
      </right>
      <top/>
      <bottom style="medium">
        <color indexed="64"/>
      </bottom>
      <diagonal/>
    </border>
    <border>
      <left style="medium">
        <color rgb="FF000000"/>
      </left>
      <right style="medium">
        <color indexed="64"/>
      </right>
      <top style="medium">
        <color indexed="64"/>
      </top>
      <bottom style="medium">
        <color indexed="64"/>
      </bottom>
      <diagonal/>
    </border>
    <border>
      <left style="thin">
        <color indexed="64"/>
      </left>
      <right style="medium">
        <color indexed="64"/>
      </right>
      <top/>
      <bottom/>
      <diagonal/>
    </border>
    <border>
      <left/>
      <right/>
      <top style="medium">
        <color indexed="64"/>
      </top>
      <bottom style="thin">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s>
  <cellStyleXfs count="22">
    <xf numFmtId="0" fontId="0" fillId="0" borderId="0"/>
    <xf numFmtId="9" fontId="1" fillId="0" borderId="0" applyFont="0" applyFill="0" applyBorder="0" applyAlignment="0" applyProtection="0"/>
    <xf numFmtId="0" fontId="9" fillId="0" borderId="0" applyNumberFormat="0" applyFill="0" applyBorder="0" applyAlignment="0" applyProtection="0"/>
    <xf numFmtId="0" fontId="3" fillId="0" borderId="0"/>
    <xf numFmtId="0" fontId="7" fillId="0" borderId="0" applyNumberFormat="0" applyFill="0" applyBorder="0" applyAlignment="0" applyProtection="0"/>
    <xf numFmtId="0" fontId="10" fillId="0" borderId="0"/>
    <xf numFmtId="164" fontId="10" fillId="0" borderId="0" applyFont="0" applyFill="0" applyBorder="0" applyAlignment="0" applyProtection="0"/>
    <xf numFmtId="0" fontId="16" fillId="0" borderId="0"/>
    <xf numFmtId="9" fontId="10" fillId="0" borderId="0" applyFont="0" applyFill="0" applyBorder="0" applyAlignment="0" applyProtection="0"/>
    <xf numFmtId="0" fontId="25" fillId="0" borderId="0">
      <alignment vertical="center"/>
    </xf>
    <xf numFmtId="0" fontId="10" fillId="0" borderId="0"/>
    <xf numFmtId="164" fontId="10" fillId="0" borderId="0" applyFont="0" applyFill="0" applyBorder="0" applyAlignment="0" applyProtection="0"/>
    <xf numFmtId="43" fontId="16" fillId="0" borderId="0" applyFont="0" applyFill="0" applyBorder="0" applyAlignment="0" applyProtection="0"/>
    <xf numFmtId="9" fontId="16" fillId="0" borderId="0" applyFont="0" applyFill="0" applyBorder="0" applyAlignment="0" applyProtection="0"/>
    <xf numFmtId="0" fontId="10" fillId="0" borderId="0"/>
    <xf numFmtId="0" fontId="25" fillId="0" borderId="0"/>
    <xf numFmtId="0" fontId="1" fillId="0" borderId="0"/>
    <xf numFmtId="0" fontId="25" fillId="0" borderId="0"/>
    <xf numFmtId="0" fontId="25" fillId="0" borderId="0"/>
    <xf numFmtId="43" fontId="1" fillId="0" borderId="0" applyFont="0" applyFill="0" applyBorder="0" applyAlignment="0" applyProtection="0"/>
    <xf numFmtId="0" fontId="16" fillId="0" borderId="0"/>
    <xf numFmtId="0" fontId="10" fillId="0" borderId="0"/>
  </cellStyleXfs>
  <cellXfs count="1287">
    <xf numFmtId="0" fontId="0" fillId="0" borderId="0" xfId="0"/>
    <xf numFmtId="0" fontId="3" fillId="0" borderId="0" xfId="3"/>
    <xf numFmtId="0" fontId="6" fillId="0" borderId="2" xfId="3" applyFont="1" applyBorder="1" applyAlignment="1">
      <alignment vertical="center" wrapText="1"/>
    </xf>
    <xf numFmtId="0" fontId="9" fillId="0" borderId="0" xfId="2"/>
    <xf numFmtId="0" fontId="11" fillId="0" borderId="0" xfId="5" applyFont="1" applyAlignment="1">
      <alignment horizontal="right"/>
    </xf>
    <xf numFmtId="0" fontId="11" fillId="0" borderId="0" xfId="5" applyFont="1" applyAlignment="1">
      <alignment wrapText="1"/>
    </xf>
    <xf numFmtId="0" fontId="11" fillId="0" borderId="0" xfId="5" applyFont="1"/>
    <xf numFmtId="0" fontId="10" fillId="0" borderId="0" xfId="5"/>
    <xf numFmtId="0" fontId="13" fillId="0" borderId="0" xfId="5" applyFont="1" applyAlignment="1">
      <alignment vertical="center"/>
    </xf>
    <xf numFmtId="0" fontId="11" fillId="0" borderId="0" xfId="5" applyFont="1" applyAlignment="1">
      <alignment horizontal="left" vertical="center" wrapText="1"/>
    </xf>
    <xf numFmtId="0" fontId="15" fillId="0" borderId="0" xfId="5" applyFont="1" applyAlignment="1">
      <alignment horizontal="left" vertical="center" wrapText="1"/>
    </xf>
    <xf numFmtId="0" fontId="14" fillId="0" borderId="5" xfId="5" applyFont="1" applyBorder="1" applyAlignment="1">
      <alignment horizontal="center" vertical="center" wrapText="1"/>
    </xf>
    <xf numFmtId="0" fontId="14" fillId="0" borderId="8" xfId="5" applyFont="1" applyBorder="1" applyAlignment="1">
      <alignment horizontal="center" vertical="center" wrapText="1"/>
    </xf>
    <xf numFmtId="0" fontId="14" fillId="0" borderId="9" xfId="5" applyFont="1" applyBorder="1" applyAlignment="1">
      <alignment horizontal="center" vertical="center" wrapText="1"/>
    </xf>
    <xf numFmtId="0" fontId="14" fillId="0" borderId="10" xfId="5" applyFont="1" applyBorder="1" applyAlignment="1">
      <alignment horizontal="center" vertical="center" wrapText="1"/>
    </xf>
    <xf numFmtId="0" fontId="11" fillId="0" borderId="0" xfId="5" applyFont="1" applyAlignment="1">
      <alignment horizontal="left" vertical="top"/>
    </xf>
    <xf numFmtId="0" fontId="11" fillId="0" borderId="11" xfId="5" applyFont="1" applyBorder="1" applyAlignment="1">
      <alignment horizontal="center"/>
    </xf>
    <xf numFmtId="0" fontId="11" fillId="0" borderId="12" xfId="5" applyFont="1" applyBorder="1" applyAlignment="1">
      <alignment wrapText="1"/>
    </xf>
    <xf numFmtId="165" fontId="11" fillId="0" borderId="13" xfId="6" applyNumberFormat="1" applyFont="1" applyBorder="1"/>
    <xf numFmtId="0" fontId="11" fillId="0" borderId="15" xfId="5" applyFont="1" applyBorder="1" applyAlignment="1">
      <alignment horizontal="center"/>
    </xf>
    <xf numFmtId="0" fontId="11" fillId="0" borderId="3" xfId="5" applyFont="1" applyBorder="1" applyAlignment="1">
      <alignment wrapText="1"/>
    </xf>
    <xf numFmtId="0" fontId="14" fillId="0" borderId="0" xfId="5" applyFont="1"/>
    <xf numFmtId="0" fontId="14" fillId="0" borderId="15" xfId="5" applyFont="1" applyBorder="1" applyAlignment="1">
      <alignment horizontal="center"/>
    </xf>
    <xf numFmtId="0" fontId="14" fillId="0" borderId="3" xfId="5" applyFont="1" applyBorder="1" applyAlignment="1">
      <alignment wrapText="1"/>
    </xf>
    <xf numFmtId="165" fontId="11" fillId="0" borderId="17" xfId="6" applyNumberFormat="1" applyFont="1" applyBorder="1"/>
    <xf numFmtId="0" fontId="17" fillId="0" borderId="3" xfId="7" applyFont="1" applyBorder="1" applyAlignment="1">
      <alignment horizontal="center" vertical="center"/>
    </xf>
    <xf numFmtId="0" fontId="17" fillId="0" borderId="3" xfId="7" applyFont="1" applyBorder="1" applyAlignment="1">
      <alignment horizontal="justify" vertical="center"/>
    </xf>
    <xf numFmtId="164" fontId="11" fillId="0" borderId="16" xfId="6" applyFont="1" applyBorder="1"/>
    <xf numFmtId="164" fontId="11" fillId="0" borderId="17" xfId="6" applyFont="1" applyBorder="1"/>
    <xf numFmtId="165" fontId="14" fillId="0" borderId="0" xfId="5" applyNumberFormat="1" applyFont="1"/>
    <xf numFmtId="0" fontId="11" fillId="0" borderId="3" xfId="5" applyFont="1" applyBorder="1" applyAlignment="1">
      <alignment horizontal="left" wrapText="1" indent="2"/>
    </xf>
    <xf numFmtId="0" fontId="11" fillId="0" borderId="3" xfId="5" quotePrefix="1" applyFont="1" applyBorder="1" applyAlignment="1">
      <alignment wrapText="1"/>
    </xf>
    <xf numFmtId="0" fontId="11" fillId="0" borderId="25" xfId="5" applyFont="1" applyBorder="1" applyAlignment="1">
      <alignment horizontal="center"/>
    </xf>
    <xf numFmtId="0" fontId="11" fillId="0" borderId="26" xfId="5" applyFont="1" applyBorder="1" applyAlignment="1">
      <alignment wrapText="1"/>
    </xf>
    <xf numFmtId="164" fontId="11" fillId="0" borderId="27" xfId="6" applyFont="1" applyBorder="1"/>
    <xf numFmtId="0" fontId="18" fillId="0" borderId="0" xfId="5" applyFont="1" applyAlignment="1">
      <alignment horizontal="left"/>
    </xf>
    <xf numFmtId="0" fontId="20" fillId="5" borderId="0" xfId="5" applyFont="1" applyFill="1" applyAlignment="1">
      <alignment horizontal="right"/>
    </xf>
    <xf numFmtId="0" fontId="20" fillId="5" borderId="0" xfId="5" applyFont="1" applyFill="1" applyAlignment="1">
      <alignment wrapText="1"/>
    </xf>
    <xf numFmtId="0" fontId="20" fillId="5" borderId="0" xfId="5" applyFont="1" applyFill="1"/>
    <xf numFmtId="0" fontId="12" fillId="0" borderId="0" xfId="5" applyFont="1" applyAlignment="1">
      <alignment horizontal="left" vertical="center" wrapText="1"/>
    </xf>
    <xf numFmtId="0" fontId="22" fillId="0" borderId="5" xfId="5" applyFont="1" applyBorder="1" applyAlignment="1">
      <alignment horizontal="center" wrapText="1"/>
    </xf>
    <xf numFmtId="0" fontId="22" fillId="0" borderId="28" xfId="5" applyFont="1" applyBorder="1" applyAlignment="1">
      <alignment horizontal="center" wrapText="1"/>
    </xf>
    <xf numFmtId="0" fontId="20" fillId="5" borderId="0" xfId="5" applyFont="1" applyFill="1" applyAlignment="1">
      <alignment horizontal="left" vertical="top" wrapText="1"/>
    </xf>
    <xf numFmtId="0" fontId="20" fillId="2" borderId="28" xfId="5" applyFont="1" applyFill="1" applyBorder="1" applyAlignment="1">
      <alignment horizontal="center" vertical="center" wrapText="1"/>
    </xf>
    <xf numFmtId="0" fontId="11" fillId="2" borderId="7" xfId="5" applyFont="1" applyFill="1" applyBorder="1" applyAlignment="1">
      <alignment horizontal="center" vertical="center" wrapText="1"/>
    </xf>
    <xf numFmtId="0" fontId="20" fillId="2" borderId="20" xfId="5" applyFont="1" applyFill="1" applyBorder="1" applyAlignment="1">
      <alignment horizontal="center" vertical="center" wrapText="1"/>
    </xf>
    <xf numFmtId="0" fontId="20" fillId="5" borderId="37" xfId="5" quotePrefix="1" applyFont="1" applyFill="1" applyBorder="1" applyAlignment="1">
      <alignment horizontal="right"/>
    </xf>
    <xf numFmtId="0" fontId="20" fillId="5" borderId="38" xfId="5" applyFont="1" applyFill="1" applyBorder="1" applyAlignment="1">
      <alignment wrapText="1"/>
    </xf>
    <xf numFmtId="0" fontId="20" fillId="5" borderId="37" xfId="5" applyFont="1" applyFill="1" applyBorder="1"/>
    <xf numFmtId="0" fontId="20" fillId="5" borderId="38" xfId="5" applyFont="1" applyFill="1" applyBorder="1"/>
    <xf numFmtId="0" fontId="20" fillId="5" borderId="39" xfId="5" applyFont="1" applyFill="1" applyBorder="1"/>
    <xf numFmtId="166" fontId="20" fillId="5" borderId="40" xfId="8" applyNumberFormat="1" applyFont="1" applyFill="1" applyBorder="1"/>
    <xf numFmtId="166" fontId="20" fillId="5" borderId="3" xfId="8" applyNumberFormat="1" applyFont="1" applyFill="1" applyBorder="1"/>
    <xf numFmtId="0" fontId="20" fillId="5" borderId="15" xfId="5" applyFont="1" applyFill="1" applyBorder="1" applyAlignment="1">
      <alignment horizontal="right"/>
    </xf>
    <xf numFmtId="0" fontId="20" fillId="5" borderId="17" xfId="5" applyFont="1" applyFill="1" applyBorder="1" applyAlignment="1">
      <alignment wrapText="1"/>
    </xf>
    <xf numFmtId="10" fontId="20" fillId="5" borderId="0" xfId="5" applyNumberFormat="1" applyFont="1" applyFill="1"/>
    <xf numFmtId="0" fontId="20" fillId="5" borderId="15" xfId="5" quotePrefix="1" applyFont="1" applyFill="1" applyBorder="1" applyAlignment="1">
      <alignment horizontal="right"/>
    </xf>
    <xf numFmtId="0" fontId="22" fillId="5" borderId="28" xfId="5" applyFont="1" applyFill="1" applyBorder="1" applyAlignment="1">
      <alignment horizontal="right"/>
    </xf>
    <xf numFmtId="0" fontId="22" fillId="5" borderId="28" xfId="5" applyFont="1" applyFill="1" applyBorder="1" applyAlignment="1">
      <alignment wrapText="1"/>
    </xf>
    <xf numFmtId="165" fontId="22" fillId="5" borderId="28" xfId="6" applyNumberFormat="1" applyFont="1" applyFill="1" applyBorder="1"/>
    <xf numFmtId="10" fontId="22" fillId="5" borderId="28" xfId="8" applyNumberFormat="1" applyFont="1" applyFill="1" applyBorder="1"/>
    <xf numFmtId="10" fontId="22" fillId="5" borderId="36" xfId="5" applyNumberFormat="1" applyFont="1" applyFill="1" applyBorder="1"/>
    <xf numFmtId="166" fontId="20" fillId="5" borderId="0" xfId="5" applyNumberFormat="1" applyFont="1" applyFill="1"/>
    <xf numFmtId="0" fontId="20" fillId="5" borderId="28" xfId="5" quotePrefix="1" applyFont="1" applyFill="1" applyBorder="1" applyAlignment="1">
      <alignment horizontal="center"/>
    </xf>
    <xf numFmtId="0" fontId="20" fillId="5" borderId="40" xfId="5" quotePrefix="1" applyFont="1" applyFill="1" applyBorder="1" applyAlignment="1">
      <alignment horizontal="center"/>
    </xf>
    <xf numFmtId="0" fontId="20" fillId="5" borderId="39" xfId="5" applyFont="1" applyFill="1" applyBorder="1" applyAlignment="1">
      <alignment wrapText="1"/>
    </xf>
    <xf numFmtId="3" fontId="20" fillId="5" borderId="41" xfId="6" applyNumberFormat="1" applyFont="1" applyFill="1" applyBorder="1"/>
    <xf numFmtId="0" fontId="20" fillId="5" borderId="42" xfId="5" quotePrefix="1" applyFont="1" applyFill="1" applyBorder="1" applyAlignment="1">
      <alignment horizontal="center"/>
    </xf>
    <xf numFmtId="0" fontId="20" fillId="5" borderId="43" xfId="5" applyFont="1" applyFill="1" applyBorder="1" applyAlignment="1">
      <alignment wrapText="1"/>
    </xf>
    <xf numFmtId="166" fontId="20" fillId="5" borderId="44" xfId="5" applyNumberFormat="1" applyFont="1" applyFill="1" applyBorder="1"/>
    <xf numFmtId="0" fontId="20" fillId="5" borderId="45" xfId="5" quotePrefix="1" applyFont="1" applyFill="1" applyBorder="1" applyAlignment="1">
      <alignment horizontal="center"/>
    </xf>
    <xf numFmtId="0" fontId="20" fillId="5" borderId="46" xfId="5" quotePrefix="1" applyFont="1" applyFill="1" applyBorder="1" applyAlignment="1">
      <alignment vertical="center" wrapText="1"/>
    </xf>
    <xf numFmtId="3" fontId="20" fillId="5" borderId="47" xfId="6" applyNumberFormat="1" applyFont="1" applyFill="1" applyBorder="1"/>
    <xf numFmtId="0" fontId="20" fillId="0" borderId="0" xfId="5" applyFont="1"/>
    <xf numFmtId="166" fontId="22" fillId="0" borderId="0" xfId="5" applyNumberFormat="1" applyFont="1"/>
    <xf numFmtId="0" fontId="22" fillId="0" borderId="0" xfId="5" applyFont="1"/>
    <xf numFmtId="4" fontId="20" fillId="5" borderId="0" xfId="5" applyNumberFormat="1" applyFont="1" applyFill="1"/>
    <xf numFmtId="166" fontId="20" fillId="5" borderId="0" xfId="8" applyNumberFormat="1" applyFont="1" applyFill="1"/>
    <xf numFmtId="0" fontId="16" fillId="0" borderId="0" xfId="7" applyAlignment="1">
      <alignment vertical="center" wrapText="1"/>
    </xf>
    <xf numFmtId="0" fontId="23" fillId="0" borderId="0" xfId="7" applyFont="1" applyAlignment="1">
      <alignment horizontal="center" vertical="center" wrapText="1"/>
    </xf>
    <xf numFmtId="0" fontId="23" fillId="0" borderId="0" xfId="7" applyFont="1" applyAlignment="1">
      <alignment vertical="center" wrapText="1"/>
    </xf>
    <xf numFmtId="0" fontId="24" fillId="0" borderId="0" xfId="7" applyFont="1" applyAlignment="1">
      <alignment horizontal="center" vertical="center" wrapText="1"/>
    </xf>
    <xf numFmtId="0" fontId="16" fillId="0" borderId="0" xfId="7"/>
    <xf numFmtId="0" fontId="3" fillId="0" borderId="0" xfId="7" applyFont="1" applyAlignment="1">
      <alignment horizontal="center" vertical="center" wrapText="1"/>
    </xf>
    <xf numFmtId="0" fontId="3" fillId="0" borderId="0" xfId="7" applyFont="1" applyAlignment="1">
      <alignment vertical="center" wrapText="1"/>
    </xf>
    <xf numFmtId="0" fontId="20" fillId="0" borderId="28" xfId="7" applyFont="1" applyBorder="1" applyAlignment="1">
      <alignment horizontal="center"/>
    </xf>
    <xf numFmtId="0" fontId="20" fillId="0" borderId="6" xfId="7" applyFont="1" applyBorder="1" applyAlignment="1">
      <alignment horizontal="center"/>
    </xf>
    <xf numFmtId="0" fontId="20" fillId="0" borderId="5" xfId="7" applyFont="1" applyBorder="1" applyAlignment="1">
      <alignment horizontal="center"/>
    </xf>
    <xf numFmtId="0" fontId="20" fillId="0" borderId="7" xfId="7" applyFont="1" applyBorder="1" applyAlignment="1">
      <alignment horizontal="center"/>
    </xf>
    <xf numFmtId="0" fontId="20" fillId="0" borderId="28" xfId="7" applyFont="1" applyBorder="1" applyAlignment="1">
      <alignment horizontal="center" vertical="center" wrapText="1"/>
    </xf>
    <xf numFmtId="0" fontId="20" fillId="0" borderId="7" xfId="7" applyFont="1" applyBorder="1" applyAlignment="1">
      <alignment horizontal="center" vertical="center" wrapText="1"/>
    </xf>
    <xf numFmtId="0" fontId="11" fillId="0" borderId="37" xfId="7" applyFont="1" applyBorder="1" applyAlignment="1">
      <alignment horizontal="center" vertical="center"/>
    </xf>
    <xf numFmtId="0" fontId="11" fillId="0" borderId="36" xfId="7" applyFont="1" applyBorder="1" applyAlignment="1">
      <alignment vertical="center" wrapText="1"/>
    </xf>
    <xf numFmtId="3" fontId="25" fillId="0" borderId="48" xfId="9" applyNumberFormat="1" applyBorder="1" applyAlignment="1">
      <alignment vertical="center" wrapText="1"/>
    </xf>
    <xf numFmtId="3" fontId="25" fillId="0" borderId="12" xfId="9" applyNumberFormat="1" applyBorder="1" applyAlignment="1">
      <alignment vertical="center" wrapText="1"/>
    </xf>
    <xf numFmtId="0" fontId="3" fillId="6" borderId="3" xfId="7" applyFont="1" applyFill="1" applyBorder="1" applyAlignment="1">
      <alignment vertical="center" wrapText="1"/>
    </xf>
    <xf numFmtId="0" fontId="25" fillId="2" borderId="17" xfId="7" applyFont="1" applyFill="1" applyBorder="1" applyAlignment="1">
      <alignment horizontal="center" vertical="center" wrapText="1"/>
    </xf>
    <xf numFmtId="3" fontId="25" fillId="0" borderId="3" xfId="9" applyNumberFormat="1" applyBorder="1" applyAlignment="1">
      <alignment vertical="center" wrapText="1"/>
    </xf>
    <xf numFmtId="0" fontId="11" fillId="0" borderId="15" xfId="7" applyFont="1" applyBorder="1" applyAlignment="1">
      <alignment horizontal="center" vertical="center"/>
    </xf>
    <xf numFmtId="3" fontId="25" fillId="0" borderId="49" xfId="9" applyNumberFormat="1" applyBorder="1" applyAlignment="1">
      <alignment vertical="center" wrapText="1"/>
    </xf>
    <xf numFmtId="0" fontId="26" fillId="6" borderId="3" xfId="7" applyFont="1" applyFill="1" applyBorder="1" applyAlignment="1">
      <alignment vertical="center" wrapText="1"/>
    </xf>
    <xf numFmtId="0" fontId="25" fillId="0" borderId="17" xfId="7" applyFont="1" applyBorder="1" applyAlignment="1">
      <alignment horizontal="center" vertical="center" wrapText="1"/>
    </xf>
    <xf numFmtId="0" fontId="3" fillId="6" borderId="49" xfId="7" applyFont="1" applyFill="1" applyBorder="1" applyAlignment="1">
      <alignment vertical="center" wrapText="1"/>
    </xf>
    <xf numFmtId="3" fontId="3" fillId="2" borderId="3" xfId="7" applyNumberFormat="1" applyFont="1" applyFill="1" applyBorder="1" applyAlignment="1">
      <alignment vertical="center" wrapText="1"/>
    </xf>
    <xf numFmtId="3" fontId="3" fillId="2" borderId="17" xfId="7" applyNumberFormat="1" applyFont="1" applyFill="1" applyBorder="1" applyAlignment="1">
      <alignment horizontal="center" vertical="center" wrapText="1"/>
    </xf>
    <xf numFmtId="0" fontId="3" fillId="6" borderId="17" xfId="7" applyFont="1" applyFill="1" applyBorder="1" applyAlignment="1">
      <alignment vertical="center" wrapText="1"/>
    </xf>
    <xf numFmtId="0" fontId="11" fillId="0" borderId="25" xfId="7" applyFont="1" applyBorder="1" applyAlignment="1">
      <alignment horizontal="center" vertical="center"/>
    </xf>
    <xf numFmtId="0" fontId="3" fillId="6" borderId="22" xfId="7" applyFont="1" applyFill="1" applyBorder="1" applyAlignment="1">
      <alignment vertical="center" wrapText="1"/>
    </xf>
    <xf numFmtId="0" fontId="3" fillId="6" borderId="50" xfId="7" applyFont="1" applyFill="1" applyBorder="1" applyAlignment="1">
      <alignment vertical="center" wrapText="1"/>
    </xf>
    <xf numFmtId="0" fontId="27" fillId="0" borderId="9" xfId="7" applyFont="1" applyBorder="1" applyAlignment="1">
      <alignment horizontal="center" vertical="center"/>
    </xf>
    <xf numFmtId="0" fontId="27" fillId="0" borderId="36" xfId="7" applyFont="1" applyBorder="1" applyAlignment="1">
      <alignment vertical="center" wrapText="1"/>
    </xf>
    <xf numFmtId="0" fontId="27" fillId="0" borderId="5" xfId="7" applyFont="1" applyBorder="1" applyAlignment="1">
      <alignment horizontal="center" vertical="center"/>
    </xf>
    <xf numFmtId="0" fontId="27" fillId="0" borderId="5" xfId="7" applyFont="1" applyBorder="1" applyAlignment="1">
      <alignment vertical="center" wrapText="1"/>
    </xf>
    <xf numFmtId="0" fontId="27" fillId="0" borderId="51" xfId="7" applyFont="1" applyBorder="1" applyAlignment="1">
      <alignment horizontal="center" vertical="center"/>
    </xf>
    <xf numFmtId="0" fontId="27" fillId="0" borderId="52" xfId="7" applyFont="1" applyBorder="1" applyAlignment="1">
      <alignment vertical="center" wrapText="1"/>
    </xf>
    <xf numFmtId="165" fontId="14" fillId="0" borderId="52" xfId="7" applyNumberFormat="1" applyFont="1" applyBorder="1"/>
    <xf numFmtId="165" fontId="14" fillId="0" borderId="8" xfId="7" applyNumberFormat="1" applyFont="1" applyBorder="1"/>
    <xf numFmtId="0" fontId="16" fillId="0" borderId="0" xfId="7" applyAlignment="1">
      <alignment horizontal="center" vertical="center"/>
    </xf>
    <xf numFmtId="0" fontId="28" fillId="0" borderId="0" xfId="7" applyFont="1"/>
    <xf numFmtId="0" fontId="29" fillId="0" borderId="0" xfId="7" applyFont="1"/>
    <xf numFmtId="0" fontId="30" fillId="0" borderId="0" xfId="7" applyFont="1"/>
    <xf numFmtId="0" fontId="3" fillId="0" borderId="0" xfId="7" applyFont="1"/>
    <xf numFmtId="0" fontId="31" fillId="0" borderId="0" xfId="7" applyFont="1"/>
    <xf numFmtId="0" fontId="11" fillId="0" borderId="40" xfId="7" applyFont="1" applyBorder="1" applyAlignment="1">
      <alignment horizontal="center" vertical="center"/>
    </xf>
    <xf numFmtId="3" fontId="3" fillId="0" borderId="12" xfId="7" applyNumberFormat="1" applyFont="1" applyBorder="1" applyAlignment="1">
      <alignment vertical="center" wrapText="1"/>
    </xf>
    <xf numFmtId="3" fontId="25" fillId="0" borderId="12" xfId="7" applyNumberFormat="1" applyFont="1" applyBorder="1" applyAlignment="1">
      <alignment vertical="center" wrapText="1"/>
    </xf>
    <xf numFmtId="0" fontId="11" fillId="0" borderId="39" xfId="7" applyFont="1" applyBorder="1" applyAlignment="1">
      <alignment wrapText="1"/>
    </xf>
    <xf numFmtId="3" fontId="3" fillId="0" borderId="3" xfId="7" applyNumberFormat="1" applyFont="1" applyBorder="1" applyAlignment="1">
      <alignment vertical="center" wrapText="1"/>
    </xf>
    <xf numFmtId="0" fontId="25" fillId="0" borderId="39" xfId="7" applyFont="1" applyBorder="1" applyAlignment="1">
      <alignment wrapText="1"/>
    </xf>
    <xf numFmtId="0" fontId="27" fillId="0" borderId="28" xfId="7" applyFont="1" applyBorder="1" applyAlignment="1">
      <alignment horizontal="center" vertical="center" wrapText="1"/>
    </xf>
    <xf numFmtId="165" fontId="14" fillId="0" borderId="28" xfId="7" applyNumberFormat="1" applyFont="1" applyBorder="1"/>
    <xf numFmtId="3" fontId="27" fillId="0" borderId="28" xfId="7" applyNumberFormat="1" applyFont="1" applyBorder="1" applyAlignment="1">
      <alignment vertical="center" wrapText="1"/>
    </xf>
    <xf numFmtId="0" fontId="16" fillId="0" borderId="0" xfId="7" applyAlignment="1">
      <alignment horizontal="center"/>
    </xf>
    <xf numFmtId="0" fontId="32" fillId="0" borderId="0" xfId="7" applyFont="1" applyAlignment="1">
      <alignment horizontal="center" vertical="center"/>
    </xf>
    <xf numFmtId="0" fontId="11" fillId="0" borderId="0" xfId="7" applyFont="1" applyAlignment="1">
      <alignment wrapText="1"/>
    </xf>
    <xf numFmtId="0" fontId="25" fillId="0" borderId="54" xfId="7" applyFont="1" applyBorder="1" applyAlignment="1">
      <alignment vertical="center" wrapText="1"/>
    </xf>
    <xf numFmtId="0" fontId="20" fillId="0" borderId="15" xfId="7" applyFont="1" applyBorder="1" applyAlignment="1">
      <alignment horizontal="center" vertical="center" wrapText="1"/>
    </xf>
    <xf numFmtId="0" fontId="20" fillId="0" borderId="3" xfId="7" applyFont="1" applyBorder="1" applyAlignment="1">
      <alignment horizontal="center" vertical="center" wrapText="1"/>
    </xf>
    <xf numFmtId="0" fontId="20" fillId="0" borderId="16" xfId="7" applyFont="1" applyBorder="1" applyAlignment="1">
      <alignment horizontal="center" vertical="center" wrapText="1"/>
    </xf>
    <xf numFmtId="0" fontId="3" fillId="0" borderId="49" xfId="7" applyFont="1" applyBorder="1" applyAlignment="1">
      <alignment horizontal="center" vertical="center" wrapText="1"/>
    </xf>
    <xf numFmtId="0" fontId="3" fillId="0" borderId="54" xfId="7" applyFont="1" applyBorder="1" applyAlignment="1">
      <alignment horizontal="center" vertical="center" wrapText="1"/>
    </xf>
    <xf numFmtId="9" fontId="20" fillId="0" borderId="25" xfId="7" applyNumberFormat="1" applyFont="1" applyBorder="1" applyAlignment="1">
      <alignment horizontal="center" vertical="center" wrapText="1"/>
    </xf>
    <xf numFmtId="9" fontId="20" fillId="0" borderId="26" xfId="7" applyNumberFormat="1" applyFont="1" applyBorder="1" applyAlignment="1">
      <alignment horizontal="center" vertical="center" wrapText="1"/>
    </xf>
    <xf numFmtId="0" fontId="20" fillId="0" borderId="18" xfId="7" applyFont="1" applyBorder="1" applyAlignment="1">
      <alignment horizontal="center" vertical="center" wrapText="1"/>
    </xf>
    <xf numFmtId="0" fontId="30" fillId="0" borderId="49" xfId="7" applyFont="1" applyBorder="1" applyAlignment="1">
      <alignment horizontal="center" vertical="center" wrapText="1"/>
    </xf>
    <xf numFmtId="0" fontId="11" fillId="0" borderId="28" xfId="7" applyFont="1" applyBorder="1" applyAlignment="1">
      <alignment wrapText="1"/>
    </xf>
    <xf numFmtId="0" fontId="35" fillId="0" borderId="0" xfId="7" applyFont="1"/>
    <xf numFmtId="0" fontId="14" fillId="0" borderId="40" xfId="7" applyFont="1" applyBorder="1" applyAlignment="1">
      <alignment horizontal="center" vertical="center"/>
    </xf>
    <xf numFmtId="0" fontId="14" fillId="0" borderId="39" xfId="7" applyFont="1" applyBorder="1" applyAlignment="1">
      <alignment wrapText="1"/>
    </xf>
    <xf numFmtId="3" fontId="2" fillId="0" borderId="12" xfId="7" applyNumberFormat="1" applyFont="1" applyBorder="1" applyAlignment="1">
      <alignment vertical="center" wrapText="1"/>
    </xf>
    <xf numFmtId="0" fontId="36" fillId="0" borderId="0" xfId="7" applyFont="1"/>
    <xf numFmtId="0" fontId="37" fillId="0" borderId="0" xfId="7" applyFont="1"/>
    <xf numFmtId="0" fontId="38" fillId="0" borderId="0" xfId="7" applyFont="1" applyAlignment="1">
      <alignment vertical="center" wrapText="1"/>
    </xf>
    <xf numFmtId="0" fontId="39" fillId="0" borderId="0" xfId="7" applyFont="1" applyAlignment="1">
      <alignment vertical="center" wrapText="1"/>
    </xf>
    <xf numFmtId="0" fontId="40" fillId="0" borderId="0" xfId="7" applyFont="1" applyAlignment="1">
      <alignment vertical="center" wrapText="1"/>
    </xf>
    <xf numFmtId="14" fontId="41" fillId="0" borderId="0" xfId="7" applyNumberFormat="1" applyFont="1" applyAlignment="1">
      <alignment horizontal="center" vertical="center" wrapText="1"/>
    </xf>
    <xf numFmtId="0" fontId="41" fillId="7" borderId="0" xfId="7" applyFont="1" applyFill="1" applyAlignment="1">
      <alignment horizontal="center" vertical="center" wrapText="1"/>
    </xf>
    <xf numFmtId="0" fontId="41" fillId="7" borderId="32" xfId="7" applyFont="1" applyFill="1" applyBorder="1" applyAlignment="1">
      <alignment horizontal="center" vertical="center" wrapText="1"/>
    </xf>
    <xf numFmtId="0" fontId="41" fillId="0" borderId="0" xfId="7" quotePrefix="1" applyFont="1" applyAlignment="1">
      <alignment horizontal="center" vertical="center" wrapText="1"/>
    </xf>
    <xf numFmtId="0" fontId="41" fillId="0" borderId="39" xfId="7" applyFont="1" applyBorder="1" applyAlignment="1">
      <alignment vertical="center" wrapText="1"/>
    </xf>
    <xf numFmtId="168" fontId="20" fillId="0" borderId="39" xfId="11" applyNumberFormat="1" applyFont="1" applyBorder="1" applyAlignment="1">
      <alignment horizontal="right" vertical="center"/>
    </xf>
    <xf numFmtId="168" fontId="20" fillId="8" borderId="39" xfId="11" applyNumberFormat="1" applyFont="1" applyFill="1" applyBorder="1" applyAlignment="1">
      <alignment horizontal="right" vertical="center"/>
    </xf>
    <xf numFmtId="0" fontId="40" fillId="0" borderId="0" xfId="7" quotePrefix="1" applyFont="1" applyAlignment="1">
      <alignment horizontal="center" vertical="center" wrapText="1"/>
    </xf>
    <xf numFmtId="0" fontId="40" fillId="0" borderId="43" xfId="7" applyFont="1" applyBorder="1" applyAlignment="1">
      <alignment horizontal="left" vertical="center" wrapText="1" indent="1"/>
    </xf>
    <xf numFmtId="168" fontId="20" fillId="0" borderId="43" xfId="11" applyNumberFormat="1" applyFont="1" applyBorder="1" applyAlignment="1">
      <alignment horizontal="right" vertical="center"/>
    </xf>
    <xf numFmtId="0" fontId="40" fillId="0" borderId="43" xfId="7" applyFont="1" applyBorder="1" applyAlignment="1">
      <alignment horizontal="left" vertical="center" wrapText="1" indent="2"/>
    </xf>
    <xf numFmtId="0" fontId="40" fillId="0" borderId="0" xfId="7" applyFont="1" applyAlignment="1">
      <alignment horizontal="center" vertical="center" wrapText="1"/>
    </xf>
    <xf numFmtId="0" fontId="40" fillId="0" borderId="46" xfId="7" applyFont="1" applyBorder="1" applyAlignment="1">
      <alignment horizontal="left" vertical="center" wrapText="1" indent="1"/>
    </xf>
    <xf numFmtId="168" fontId="20" fillId="0" borderId="46" xfId="11" applyNumberFormat="1" applyFont="1" applyBorder="1" applyAlignment="1">
      <alignment horizontal="right" vertical="center"/>
    </xf>
    <xf numFmtId="168" fontId="20" fillId="8" borderId="46" xfId="11" applyNumberFormat="1" applyFont="1" applyFill="1" applyBorder="1" applyAlignment="1">
      <alignment horizontal="right" vertical="center"/>
    </xf>
    <xf numFmtId="0" fontId="43" fillId="0" borderId="0" xfId="7" applyFont="1" applyAlignment="1">
      <alignment vertical="center" wrapText="1"/>
    </xf>
    <xf numFmtId="0" fontId="44" fillId="0" borderId="0" xfId="7" applyFont="1" applyAlignment="1">
      <alignment vertical="center" wrapText="1"/>
    </xf>
    <xf numFmtId="0" fontId="44" fillId="0" borderId="31" xfId="7" applyFont="1" applyBorder="1" applyAlignment="1">
      <alignment vertical="center" wrapText="1"/>
    </xf>
    <xf numFmtId="14" fontId="45" fillId="0" borderId="0" xfId="7" applyNumberFormat="1" applyFont="1" applyAlignment="1">
      <alignment horizontal="center" vertical="center" wrapText="1"/>
    </xf>
    <xf numFmtId="0" fontId="45" fillId="0" borderId="0" xfId="7" applyFont="1" applyAlignment="1">
      <alignment vertical="center" wrapText="1"/>
    </xf>
    <xf numFmtId="0" fontId="30" fillId="9" borderId="0" xfId="7" applyFont="1" applyFill="1" applyAlignment="1">
      <alignment vertical="center" wrapText="1"/>
    </xf>
    <xf numFmtId="0" fontId="17" fillId="9" borderId="29" xfId="7" applyFont="1" applyFill="1" applyBorder="1" applyAlignment="1">
      <alignment horizontal="center" vertical="center" wrapText="1"/>
    </xf>
    <xf numFmtId="0" fontId="17" fillId="9" borderId="34" xfId="7" applyFont="1" applyFill="1" applyBorder="1" applyAlignment="1">
      <alignment horizontal="center" vertical="center" wrapText="1"/>
    </xf>
    <xf numFmtId="0" fontId="17" fillId="9" borderId="32" xfId="7" applyFont="1" applyFill="1" applyBorder="1" applyAlignment="1">
      <alignment horizontal="center" vertical="center" wrapText="1"/>
    </xf>
    <xf numFmtId="0" fontId="30" fillId="0" borderId="55" xfId="7" applyFont="1" applyBorder="1"/>
    <xf numFmtId="0" fontId="17" fillId="0" borderId="0" xfId="7" applyFont="1" applyAlignment="1">
      <alignment horizontal="center" vertical="center" wrapText="1"/>
    </xf>
    <xf numFmtId="0" fontId="17" fillId="0" borderId="39" xfId="7" applyFont="1" applyBorder="1" applyAlignment="1">
      <alignment vertical="center" wrapText="1"/>
    </xf>
    <xf numFmtId="168" fontId="46" fillId="0" borderId="39" xfId="11" applyNumberFormat="1" applyFont="1" applyBorder="1" applyAlignment="1">
      <alignment horizontal="right" vertical="center"/>
    </xf>
    <xf numFmtId="0" fontId="30" fillId="0" borderId="0" xfId="7" applyFont="1" applyAlignment="1">
      <alignment horizontal="center" vertical="center" wrapText="1"/>
    </xf>
    <xf numFmtId="0" fontId="30" fillId="0" borderId="43" xfId="7" applyFont="1" applyBorder="1" applyAlignment="1">
      <alignment horizontal="left" vertical="center" wrapText="1" indent="1"/>
    </xf>
    <xf numFmtId="168" fontId="46" fillId="0" borderId="43" xfId="11" applyNumberFormat="1" applyFont="1" applyBorder="1" applyAlignment="1">
      <alignment horizontal="right" vertical="center"/>
    </xf>
    <xf numFmtId="0" fontId="17" fillId="0" borderId="43" xfId="7" applyFont="1" applyBorder="1" applyAlignment="1">
      <alignment vertical="center" wrapText="1"/>
    </xf>
    <xf numFmtId="3" fontId="47" fillId="8" borderId="43" xfId="10" applyNumberFormat="1" applyFont="1" applyFill="1" applyBorder="1" applyAlignment="1">
      <alignment vertical="center" wrapText="1"/>
    </xf>
    <xf numFmtId="0" fontId="17" fillId="0" borderId="46" xfId="7" applyFont="1" applyBorder="1" applyAlignment="1">
      <alignment vertical="center" wrapText="1"/>
    </xf>
    <xf numFmtId="168" fontId="46" fillId="0" borderId="46" xfId="11" applyNumberFormat="1" applyFont="1" applyBorder="1" applyAlignment="1">
      <alignment horizontal="right" vertical="center"/>
    </xf>
    <xf numFmtId="3" fontId="47" fillId="8" borderId="46" xfId="10" applyNumberFormat="1" applyFont="1" applyFill="1" applyBorder="1" applyAlignment="1">
      <alignment vertical="center" wrapText="1"/>
    </xf>
    <xf numFmtId="0" fontId="38" fillId="0" borderId="0" xfId="7" applyFont="1" applyAlignment="1">
      <alignment horizontal="justify" vertical="center" wrapText="1"/>
    </xf>
    <xf numFmtId="0" fontId="48" fillId="0" borderId="0" xfId="7" applyFont="1" applyAlignment="1">
      <alignment horizontal="justify" vertical="center" wrapText="1"/>
    </xf>
    <xf numFmtId="0" fontId="41" fillId="0" borderId="0" xfId="7" applyFont="1" applyAlignment="1">
      <alignment horizontal="justify" vertical="center" wrapText="1"/>
    </xf>
    <xf numFmtId="0" fontId="45" fillId="0" borderId="35" xfId="7" applyFont="1" applyBorder="1" applyAlignment="1">
      <alignment horizontal="center" vertical="center" wrapText="1"/>
    </xf>
    <xf numFmtId="0" fontId="49" fillId="0" borderId="0" xfId="7" quotePrefix="1" applyFont="1" applyAlignment="1">
      <alignment horizontal="center" vertical="center" wrapText="1"/>
    </xf>
    <xf numFmtId="0" fontId="41" fillId="0" borderId="51" xfId="7" applyFont="1" applyBorder="1" applyAlignment="1">
      <alignment horizontal="justify" vertical="center" wrapText="1"/>
    </xf>
    <xf numFmtId="168" fontId="46" fillId="0" borderId="28" xfId="11" applyNumberFormat="1" applyFont="1" applyBorder="1" applyAlignment="1">
      <alignment horizontal="right" vertical="center"/>
    </xf>
    <xf numFmtId="0" fontId="10" fillId="0" borderId="0" xfId="10"/>
    <xf numFmtId="0" fontId="13" fillId="0" borderId="0" xfId="10" applyFont="1" applyAlignment="1">
      <alignment vertical="center"/>
    </xf>
    <xf numFmtId="0" fontId="50" fillId="0" borderId="0" xfId="10" applyFont="1"/>
    <xf numFmtId="14" fontId="51" fillId="0" borderId="33" xfId="10" applyNumberFormat="1" applyFont="1" applyBorder="1" applyAlignment="1">
      <alignment horizontal="center" vertical="center" wrapText="1"/>
    </xf>
    <xf numFmtId="0" fontId="51" fillId="7" borderId="34" xfId="10" applyFont="1" applyFill="1" applyBorder="1" applyAlignment="1">
      <alignment horizontal="center" vertical="center" wrapText="1"/>
    </xf>
    <xf numFmtId="0" fontId="51" fillId="7" borderId="33" xfId="10" applyFont="1" applyFill="1" applyBorder="1" applyAlignment="1">
      <alignment horizontal="center" vertical="center" wrapText="1"/>
    </xf>
    <xf numFmtId="0" fontId="52" fillId="7" borderId="28" xfId="10" applyFont="1" applyFill="1" applyBorder="1" applyAlignment="1">
      <alignment horizontal="center" vertical="center" wrapText="1"/>
    </xf>
    <xf numFmtId="0" fontId="52" fillId="7" borderId="7" xfId="10" applyFont="1" applyFill="1" applyBorder="1" applyAlignment="1">
      <alignment horizontal="center" vertical="center" wrapText="1"/>
    </xf>
    <xf numFmtId="0" fontId="51" fillId="7" borderId="20" xfId="10" applyFont="1" applyFill="1" applyBorder="1" applyAlignment="1">
      <alignment horizontal="center" vertical="center" wrapText="1"/>
    </xf>
    <xf numFmtId="0" fontId="46" fillId="0" borderId="28" xfId="10" applyFont="1" applyBorder="1" applyAlignment="1">
      <alignment vertical="center" wrapText="1"/>
    </xf>
    <xf numFmtId="168" fontId="47" fillId="0" borderId="33" xfId="10" applyNumberFormat="1" applyFont="1" applyBorder="1" applyAlignment="1">
      <alignment vertical="center" wrapText="1"/>
    </xf>
    <xf numFmtId="0" fontId="53" fillId="2" borderId="36" xfId="10" applyFont="1" applyFill="1" applyBorder="1" applyAlignment="1">
      <alignment horizontal="left" vertical="center" wrapText="1" indent="1"/>
    </xf>
    <xf numFmtId="0" fontId="46" fillId="0" borderId="36" xfId="10" applyFont="1" applyBorder="1" applyAlignment="1">
      <alignment vertical="center" wrapText="1"/>
    </xf>
    <xf numFmtId="0" fontId="54" fillId="7" borderId="36" xfId="10" applyFont="1" applyFill="1" applyBorder="1" applyAlignment="1">
      <alignment vertical="center" wrapText="1"/>
    </xf>
    <xf numFmtId="168" fontId="55" fillId="7" borderId="33" xfId="10" applyNumberFormat="1" applyFont="1" applyFill="1" applyBorder="1" applyAlignment="1">
      <alignment vertical="center" wrapText="1"/>
    </xf>
    <xf numFmtId="0" fontId="50" fillId="0" borderId="0" xfId="7" applyFont="1"/>
    <xf numFmtId="14" fontId="51" fillId="0" borderId="20" xfId="7" applyNumberFormat="1" applyFont="1" applyBorder="1" applyAlignment="1">
      <alignment horizontal="center" vertical="center" wrapText="1"/>
    </xf>
    <xf numFmtId="0" fontId="51" fillId="0" borderId="20" xfId="7" applyFont="1" applyBorder="1" applyAlignment="1">
      <alignment horizontal="center" vertical="center" wrapText="1"/>
    </xf>
    <xf numFmtId="0" fontId="56" fillId="0" borderId="40" xfId="7" applyFont="1" applyBorder="1" applyAlignment="1">
      <alignment vertical="center" wrapText="1"/>
    </xf>
    <xf numFmtId="165" fontId="47" fillId="5" borderId="39" xfId="11" applyNumberFormat="1" applyFont="1" applyFill="1" applyBorder="1" applyAlignment="1">
      <alignment horizontal="left" vertical="center" wrapText="1"/>
    </xf>
    <xf numFmtId="0" fontId="56" fillId="0" borderId="45" xfId="7" applyFont="1" applyBorder="1" applyAlignment="1">
      <alignment vertical="center" wrapText="1"/>
    </xf>
    <xf numFmtId="165" fontId="47" fillId="5" borderId="46" xfId="11" applyNumberFormat="1" applyFont="1" applyFill="1" applyBorder="1" applyAlignment="1">
      <alignment horizontal="left" vertical="center" wrapText="1"/>
    </xf>
    <xf numFmtId="49" fontId="11" fillId="0" borderId="0" xfId="7" applyNumberFormat="1" applyFont="1"/>
    <xf numFmtId="49" fontId="58" fillId="0" borderId="0" xfId="7" applyNumberFormat="1" applyFont="1"/>
    <xf numFmtId="49" fontId="58" fillId="0" borderId="20" xfId="7" applyNumberFormat="1" applyFont="1" applyBorder="1"/>
    <xf numFmtId="49" fontId="55" fillId="7" borderId="36" xfId="7" applyNumberFormat="1" applyFont="1" applyFill="1" applyBorder="1" applyAlignment="1">
      <alignment horizontal="center" vertical="center"/>
    </xf>
    <xf numFmtId="49" fontId="55" fillId="7" borderId="9" xfId="7" applyNumberFormat="1" applyFont="1" applyFill="1" applyBorder="1"/>
    <xf numFmtId="49" fontId="55" fillId="7" borderId="5" xfId="7" applyNumberFormat="1" applyFont="1" applyFill="1" applyBorder="1" applyAlignment="1">
      <alignment horizontal="center" vertical="center" wrapText="1"/>
    </xf>
    <xf numFmtId="49" fontId="55" fillId="7" borderId="28" xfId="7" applyNumberFormat="1" applyFont="1" applyFill="1" applyBorder="1" applyAlignment="1">
      <alignment horizontal="center" vertical="center" wrapText="1"/>
    </xf>
    <xf numFmtId="168" fontId="47" fillId="5" borderId="62" xfId="11" applyNumberFormat="1" applyFont="1" applyFill="1" applyBorder="1" applyAlignment="1">
      <alignment horizontal="right" vertical="center" wrapText="1"/>
    </xf>
    <xf numFmtId="168" fontId="47" fillId="5" borderId="28" xfId="11" applyNumberFormat="1" applyFont="1" applyFill="1" applyBorder="1" applyAlignment="1">
      <alignment horizontal="right" vertical="center" wrapText="1"/>
    </xf>
    <xf numFmtId="168" fontId="47" fillId="5" borderId="63" xfId="11" applyNumberFormat="1" applyFont="1" applyFill="1" applyBorder="1" applyAlignment="1">
      <alignment horizontal="right" vertical="center" wrapText="1"/>
    </xf>
    <xf numFmtId="168" fontId="47" fillId="5" borderId="43" xfId="11" applyNumberFormat="1" applyFont="1" applyFill="1" applyBorder="1" applyAlignment="1">
      <alignment horizontal="right" vertical="center" wrapText="1"/>
    </xf>
    <xf numFmtId="3" fontId="11" fillId="8" borderId="28" xfId="10" applyNumberFormat="1" applyFont="1" applyFill="1" applyBorder="1" applyAlignment="1">
      <alignment vertical="center" wrapText="1"/>
    </xf>
    <xf numFmtId="3" fontId="11" fillId="8" borderId="7" xfId="10" applyNumberFormat="1" applyFont="1" applyFill="1" applyBorder="1" applyAlignment="1">
      <alignment vertical="center" wrapText="1"/>
    </xf>
    <xf numFmtId="3" fontId="11" fillId="8" borderId="64" xfId="10" applyNumberFormat="1" applyFont="1" applyFill="1" applyBorder="1" applyAlignment="1">
      <alignment vertical="center" wrapText="1"/>
    </xf>
    <xf numFmtId="168" fontId="47" fillId="5" borderId="46" xfId="11" applyNumberFormat="1" applyFont="1" applyFill="1" applyBorder="1" applyAlignment="1">
      <alignment horizontal="right" vertical="center" wrapText="1"/>
    </xf>
    <xf numFmtId="3" fontId="11" fillId="8" borderId="35" xfId="10" applyNumberFormat="1" applyFont="1" applyFill="1" applyBorder="1" applyAlignment="1">
      <alignment vertical="center" wrapText="1"/>
    </xf>
    <xf numFmtId="168" fontId="55" fillId="7" borderId="63" xfId="11" applyNumberFormat="1" applyFont="1" applyFill="1" applyBorder="1" applyAlignment="1">
      <alignment horizontal="right" vertical="center" wrapText="1"/>
    </xf>
    <xf numFmtId="168" fontId="55" fillId="7" borderId="28" xfId="11" applyNumberFormat="1" applyFont="1" applyFill="1" applyBorder="1" applyAlignment="1">
      <alignment horizontal="right" vertical="center" wrapText="1"/>
    </xf>
    <xf numFmtId="49" fontId="61" fillId="5" borderId="31" xfId="7" applyNumberFormat="1" applyFont="1" applyFill="1" applyBorder="1" applyAlignment="1">
      <alignment vertical="center" wrapText="1"/>
    </xf>
    <xf numFmtId="49" fontId="58" fillId="5" borderId="31" xfId="7" applyNumberFormat="1" applyFont="1" applyFill="1" applyBorder="1"/>
    <xf numFmtId="49" fontId="58" fillId="0" borderId="0" xfId="7" applyNumberFormat="1" applyFont="1" applyAlignment="1">
      <alignment vertical="center" wrapText="1"/>
    </xf>
    <xf numFmtId="49" fontId="58" fillId="0" borderId="0" xfId="7" applyNumberFormat="1" applyFont="1" applyAlignment="1">
      <alignment vertical="center"/>
    </xf>
    <xf numFmtId="0" fontId="16" fillId="0" borderId="0" xfId="10" applyFont="1" applyAlignment="1">
      <alignment vertical="center"/>
    </xf>
    <xf numFmtId="0" fontId="50" fillId="0" borderId="20" xfId="10" applyFont="1" applyBorder="1"/>
    <xf numFmtId="0" fontId="51" fillId="7" borderId="55" xfId="10" applyFont="1" applyFill="1" applyBorder="1" applyAlignment="1">
      <alignment horizontal="center" vertical="center" wrapText="1"/>
    </xf>
    <xf numFmtId="0" fontId="51" fillId="7" borderId="36" xfId="10" applyFont="1" applyFill="1" applyBorder="1" applyAlignment="1">
      <alignment horizontal="center" vertical="center" wrapText="1"/>
    </xf>
    <xf numFmtId="0" fontId="51" fillId="7" borderId="28" xfId="10" applyFont="1" applyFill="1" applyBorder="1" applyAlignment="1">
      <alignment horizontal="center" vertical="center" wrapText="1"/>
    </xf>
    <xf numFmtId="0" fontId="54" fillId="7" borderId="28" xfId="10" applyFont="1" applyFill="1" applyBorder="1" applyAlignment="1">
      <alignment vertical="center" wrapText="1"/>
    </xf>
    <xf numFmtId="165" fontId="47" fillId="8" borderId="28" xfId="10" applyNumberFormat="1" applyFont="1" applyFill="1" applyBorder="1" applyAlignment="1">
      <alignment vertical="center" wrapText="1"/>
    </xf>
    <xf numFmtId="168" fontId="55" fillId="7" borderId="28" xfId="10" applyNumberFormat="1" applyFont="1" applyFill="1" applyBorder="1" applyAlignment="1">
      <alignment horizontal="right" vertical="center" wrapText="1"/>
    </xf>
    <xf numFmtId="0" fontId="53" fillId="0" borderId="39" xfId="10" applyFont="1" applyBorder="1" applyAlignment="1">
      <alignment vertical="center" wrapText="1"/>
    </xf>
    <xf numFmtId="165" fontId="47" fillId="8" borderId="35" xfId="10" applyNumberFormat="1" applyFont="1" applyFill="1" applyBorder="1" applyAlignment="1">
      <alignment vertical="center" wrapText="1"/>
    </xf>
    <xf numFmtId="168" fontId="47" fillId="5" borderId="39" xfId="10" applyNumberFormat="1" applyFont="1" applyFill="1" applyBorder="1" applyAlignment="1">
      <alignment horizontal="right" vertical="center"/>
    </xf>
    <xf numFmtId="0" fontId="53" fillId="0" borderId="43" xfId="10" applyFont="1" applyBorder="1" applyAlignment="1">
      <alignment vertical="center" wrapText="1"/>
    </xf>
    <xf numFmtId="165" fontId="47" fillId="8" borderId="44" xfId="10" applyNumberFormat="1" applyFont="1" applyFill="1" applyBorder="1" applyAlignment="1">
      <alignment vertical="center" wrapText="1"/>
    </xf>
    <xf numFmtId="168" fontId="47" fillId="5" borderId="43" xfId="10" applyNumberFormat="1" applyFont="1" applyFill="1" applyBorder="1" applyAlignment="1">
      <alignment horizontal="right" vertical="center"/>
    </xf>
    <xf numFmtId="0" fontId="53" fillId="0" borderId="34" xfId="10" applyFont="1" applyBorder="1" applyAlignment="1">
      <alignment vertical="center" wrapText="1"/>
    </xf>
    <xf numFmtId="0" fontId="53" fillId="0" borderId="36" xfId="10" applyFont="1" applyBorder="1" applyAlignment="1">
      <alignment vertical="center" wrapText="1"/>
    </xf>
    <xf numFmtId="165" fontId="47" fillId="8" borderId="47" xfId="10" applyNumberFormat="1" applyFont="1" applyFill="1" applyBorder="1" applyAlignment="1">
      <alignment vertical="center" wrapText="1"/>
    </xf>
    <xf numFmtId="168" fontId="47" fillId="5" borderId="46" xfId="10" applyNumberFormat="1" applyFont="1" applyFill="1" applyBorder="1" applyAlignment="1">
      <alignment horizontal="right" vertical="center"/>
    </xf>
    <xf numFmtId="0" fontId="20" fillId="0" borderId="0" xfId="10" applyFont="1"/>
    <xf numFmtId="168" fontId="55" fillId="7" borderId="36" xfId="11" applyNumberFormat="1" applyFont="1" applyFill="1" applyBorder="1" applyAlignment="1">
      <alignment horizontal="right" vertical="center" wrapText="1"/>
    </xf>
    <xf numFmtId="3" fontId="60" fillId="8" borderId="33" xfId="10" applyNumberFormat="1" applyFont="1" applyFill="1" applyBorder="1" applyAlignment="1">
      <alignment horizontal="center" vertical="center" wrapText="1"/>
    </xf>
    <xf numFmtId="3" fontId="55" fillId="8" borderId="36" xfId="10" applyNumberFormat="1" applyFont="1" applyFill="1" applyBorder="1" applyAlignment="1">
      <alignment vertical="center" wrapText="1"/>
    </xf>
    <xf numFmtId="3" fontId="47" fillId="8" borderId="41" xfId="10" applyNumberFormat="1" applyFont="1" applyFill="1" applyBorder="1" applyAlignment="1">
      <alignment vertical="center" wrapText="1"/>
    </xf>
    <xf numFmtId="3" fontId="55" fillId="8" borderId="39" xfId="10" applyNumberFormat="1" applyFont="1" applyFill="1" applyBorder="1" applyAlignment="1">
      <alignment vertical="center" wrapText="1"/>
    </xf>
    <xf numFmtId="3" fontId="47" fillId="8" borderId="64" xfId="10" applyNumberFormat="1" applyFont="1" applyFill="1" applyBorder="1" applyAlignment="1">
      <alignment vertical="center" wrapText="1"/>
    </xf>
    <xf numFmtId="3" fontId="55" fillId="8" borderId="63" xfId="10" applyNumberFormat="1" applyFont="1" applyFill="1" applyBorder="1" applyAlignment="1">
      <alignment vertical="center" wrapText="1"/>
    </xf>
    <xf numFmtId="3" fontId="47" fillId="8" borderId="44" xfId="10" applyNumberFormat="1" applyFont="1" applyFill="1" applyBorder="1" applyAlignment="1">
      <alignment vertical="center" wrapText="1"/>
    </xf>
    <xf numFmtId="3" fontId="55" fillId="8" borderId="43" xfId="10" applyNumberFormat="1" applyFont="1" applyFill="1" applyBorder="1" applyAlignment="1">
      <alignment vertical="center" wrapText="1"/>
    </xf>
    <xf numFmtId="3" fontId="55" fillId="8" borderId="43" xfId="10" applyNumberFormat="1" applyFont="1" applyFill="1" applyBorder="1" applyAlignment="1">
      <alignment horizontal="center" vertical="center" wrapText="1"/>
    </xf>
    <xf numFmtId="165" fontId="52" fillId="7" borderId="28" xfId="11" applyNumberFormat="1" applyFont="1" applyFill="1" applyBorder="1" applyAlignment="1">
      <alignment horizontal="left" vertical="center" wrapText="1"/>
    </xf>
    <xf numFmtId="165" fontId="10" fillId="0" borderId="0" xfId="10" applyNumberFormat="1"/>
    <xf numFmtId="0" fontId="11" fillId="5" borderId="0" xfId="10" applyFont="1" applyFill="1" applyAlignment="1">
      <alignment horizontal="left" vertical="center" wrapText="1"/>
    </xf>
    <xf numFmtId="0" fontId="20" fillId="5" borderId="0" xfId="10" applyFont="1" applyFill="1"/>
    <xf numFmtId="0" fontId="20" fillId="0" borderId="0" xfId="10" applyFont="1" applyAlignment="1">
      <alignment vertical="center" wrapText="1"/>
    </xf>
    <xf numFmtId="0" fontId="20" fillId="0" borderId="0" xfId="10" applyFont="1" applyAlignment="1">
      <alignment horizontal="center" vertical="center" wrapText="1"/>
    </xf>
    <xf numFmtId="49" fontId="65" fillId="7" borderId="36" xfId="7" applyNumberFormat="1" applyFont="1" applyFill="1" applyBorder="1" applyAlignment="1">
      <alignment horizontal="center" vertical="center"/>
    </xf>
    <xf numFmtId="49" fontId="65" fillId="7" borderId="28" xfId="7" applyNumberFormat="1" applyFont="1" applyFill="1" applyBorder="1" applyAlignment="1">
      <alignment horizontal="center" vertical="center" wrapText="1"/>
    </xf>
    <xf numFmtId="0" fontId="46" fillId="0" borderId="32" xfId="10" applyFont="1" applyBorder="1" applyAlignment="1">
      <alignment vertical="center" wrapText="1"/>
    </xf>
    <xf numFmtId="168" fontId="46" fillId="0" borderId="0" xfId="10" applyNumberFormat="1" applyFont="1" applyAlignment="1">
      <alignment vertical="center" wrapText="1"/>
    </xf>
    <xf numFmtId="168" fontId="46" fillId="0" borderId="34" xfId="10" applyNumberFormat="1" applyFont="1" applyBorder="1" applyAlignment="1">
      <alignment vertical="center" wrapText="1"/>
    </xf>
    <xf numFmtId="0" fontId="46" fillId="0" borderId="43" xfId="10" applyFont="1" applyBorder="1" applyAlignment="1">
      <alignment vertical="center" wrapText="1"/>
    </xf>
    <xf numFmtId="168" fontId="46" fillId="0" borderId="65" xfId="10" applyNumberFormat="1" applyFont="1" applyBorder="1" applyAlignment="1">
      <alignment vertical="center" wrapText="1"/>
    </xf>
    <xf numFmtId="168" fontId="46" fillId="0" borderId="43" xfId="10" applyNumberFormat="1" applyFont="1" applyBorder="1" applyAlignment="1">
      <alignment vertical="center" wrapText="1"/>
    </xf>
    <xf numFmtId="168" fontId="46" fillId="0" borderId="20" xfId="10" applyNumberFormat="1" applyFont="1" applyBorder="1" applyAlignment="1">
      <alignment vertical="center" wrapText="1"/>
    </xf>
    <xf numFmtId="168" fontId="46" fillId="0" borderId="36" xfId="10" applyNumberFormat="1" applyFont="1" applyBorder="1" applyAlignment="1">
      <alignment vertical="center" wrapText="1"/>
    </xf>
    <xf numFmtId="168" fontId="54" fillId="7" borderId="20" xfId="10" applyNumberFormat="1" applyFont="1" applyFill="1" applyBorder="1" applyAlignment="1">
      <alignment vertical="center" wrapText="1"/>
    </xf>
    <xf numFmtId="168" fontId="54" fillId="7" borderId="36" xfId="10" applyNumberFormat="1" applyFont="1" applyFill="1" applyBorder="1" applyAlignment="1">
      <alignment vertical="center" wrapText="1"/>
    </xf>
    <xf numFmtId="49" fontId="30" fillId="0" borderId="0" xfId="7" applyNumberFormat="1" applyFont="1"/>
    <xf numFmtId="49" fontId="66" fillId="0" borderId="0" xfId="7" applyNumberFormat="1" applyFont="1"/>
    <xf numFmtId="49" fontId="30" fillId="0" borderId="0" xfId="7" applyNumberFormat="1" applyFont="1" applyAlignment="1">
      <alignment vertical="center" wrapText="1"/>
    </xf>
    <xf numFmtId="49" fontId="66" fillId="0" borderId="31" xfId="7" applyNumberFormat="1" applyFont="1" applyBorder="1"/>
    <xf numFmtId="49" fontId="66" fillId="0" borderId="20" xfId="7" applyNumberFormat="1" applyFont="1" applyBorder="1"/>
    <xf numFmtId="49" fontId="55" fillId="7" borderId="29" xfId="7" applyNumberFormat="1" applyFont="1" applyFill="1" applyBorder="1" applyAlignment="1">
      <alignment vertical="center"/>
    </xf>
    <xf numFmtId="49" fontId="55" fillId="7" borderId="31" xfId="7" applyNumberFormat="1" applyFont="1" applyFill="1" applyBorder="1" applyAlignment="1">
      <alignment vertical="center"/>
    </xf>
    <xf numFmtId="49" fontId="55" fillId="7" borderId="55" xfId="7" applyNumberFormat="1" applyFont="1" applyFill="1" applyBorder="1" applyAlignment="1">
      <alignment vertical="center"/>
    </xf>
    <xf numFmtId="49" fontId="55" fillId="7" borderId="20" xfId="7" applyNumberFormat="1" applyFont="1" applyFill="1" applyBorder="1" applyAlignment="1">
      <alignment vertical="center" wrapText="1"/>
    </xf>
    <xf numFmtId="49" fontId="55" fillId="7" borderId="55" xfId="7" applyNumberFormat="1" applyFont="1" applyFill="1" applyBorder="1" applyAlignment="1">
      <alignment vertical="center" wrapText="1"/>
    </xf>
    <xf numFmtId="49" fontId="55" fillId="7" borderId="9" xfId="7" applyNumberFormat="1" applyFont="1" applyFill="1" applyBorder="1" applyAlignment="1">
      <alignment vertical="center"/>
    </xf>
    <xf numFmtId="49" fontId="55" fillId="7" borderId="5" xfId="7" applyNumberFormat="1" applyFont="1" applyFill="1" applyBorder="1" applyAlignment="1">
      <alignment vertical="center" wrapText="1"/>
    </xf>
    <xf numFmtId="49" fontId="55" fillId="7" borderId="9" xfId="7" applyNumberFormat="1" applyFont="1" applyFill="1" applyBorder="1" applyAlignment="1">
      <alignment vertical="center" wrapText="1"/>
    </xf>
    <xf numFmtId="49" fontId="55" fillId="7" borderId="28" xfId="7" applyNumberFormat="1" applyFont="1" applyFill="1" applyBorder="1" applyAlignment="1">
      <alignment vertical="center" wrapText="1"/>
    </xf>
    <xf numFmtId="49" fontId="55" fillId="7" borderId="7" xfId="7" applyNumberFormat="1" applyFont="1" applyFill="1" applyBorder="1" applyAlignment="1">
      <alignment vertical="center" wrapText="1"/>
    </xf>
    <xf numFmtId="168" fontId="46" fillId="0" borderId="43" xfId="11" applyNumberFormat="1" applyFont="1" applyBorder="1" applyAlignment="1">
      <alignment horizontal="right"/>
    </xf>
    <xf numFmtId="49" fontId="67" fillId="0" borderId="0" xfId="7" applyNumberFormat="1" applyFont="1" applyAlignment="1">
      <alignment vertical="center"/>
    </xf>
    <xf numFmtId="3" fontId="47" fillId="8" borderId="63" xfId="10" applyNumberFormat="1" applyFont="1" applyFill="1" applyBorder="1" applyAlignment="1">
      <alignment vertical="center" wrapText="1"/>
    </xf>
    <xf numFmtId="168" fontId="46" fillId="0" borderId="46" xfId="11" applyNumberFormat="1" applyFont="1" applyBorder="1" applyAlignment="1">
      <alignment horizontal="right"/>
    </xf>
    <xf numFmtId="49" fontId="71" fillId="0" borderId="0" xfId="7" applyNumberFormat="1" applyFont="1" applyAlignment="1">
      <alignment vertical="center" wrapText="1"/>
    </xf>
    <xf numFmtId="49" fontId="69" fillId="0" borderId="0" xfId="7" applyNumberFormat="1" applyFont="1" applyAlignment="1">
      <alignment vertical="center" wrapText="1"/>
    </xf>
    <xf numFmtId="49" fontId="30" fillId="0" borderId="0" xfId="7" applyNumberFormat="1" applyFont="1" applyAlignment="1">
      <alignment horizontal="left" vertical="center" wrapText="1"/>
    </xf>
    <xf numFmtId="49" fontId="66" fillId="0" borderId="0" xfId="7" applyNumberFormat="1" applyFont="1" applyAlignment="1">
      <alignment vertical="center" wrapText="1"/>
    </xf>
    <xf numFmtId="14" fontId="51" fillId="0" borderId="20" xfId="10" applyNumberFormat="1" applyFont="1" applyBorder="1" applyAlignment="1">
      <alignment horizontal="center" vertical="center"/>
    </xf>
    <xf numFmtId="0" fontId="51" fillId="0" borderId="6" xfId="10" applyFont="1" applyBorder="1" applyAlignment="1">
      <alignment horizontal="center" vertical="center"/>
    </xf>
    <xf numFmtId="0" fontId="51" fillId="7" borderId="7" xfId="10" applyFont="1" applyFill="1" applyBorder="1" applyAlignment="1">
      <alignment horizontal="center" vertical="center" wrapText="1"/>
    </xf>
    <xf numFmtId="0" fontId="46" fillId="0" borderId="40" xfId="10" applyFont="1" applyBorder="1" applyAlignment="1">
      <alignment vertical="center" wrapText="1"/>
    </xf>
    <xf numFmtId="168" fontId="46" fillId="0" borderId="39" xfId="11" applyNumberFormat="1" applyFont="1" applyBorder="1" applyAlignment="1">
      <alignment horizontal="right"/>
    </xf>
    <xf numFmtId="0" fontId="46" fillId="0" borderId="55" xfId="10" applyFont="1" applyBorder="1" applyAlignment="1">
      <alignment vertical="center" wrapText="1"/>
    </xf>
    <xf numFmtId="0" fontId="53" fillId="2" borderId="42" xfId="10" applyFont="1" applyFill="1" applyBorder="1" applyAlignment="1">
      <alignment vertical="center" wrapText="1"/>
    </xf>
    <xf numFmtId="0" fontId="53" fillId="2" borderId="66" xfId="10" applyFont="1" applyFill="1" applyBorder="1" applyAlignment="1">
      <alignment vertical="center" wrapText="1"/>
    </xf>
    <xf numFmtId="0" fontId="53" fillId="2" borderId="9" xfId="10" applyFont="1" applyFill="1" applyBorder="1" applyAlignment="1">
      <alignment vertical="center" wrapText="1"/>
    </xf>
    <xf numFmtId="0" fontId="54" fillId="7" borderId="5" xfId="10" applyFont="1" applyFill="1" applyBorder="1" applyAlignment="1">
      <alignment vertical="center" wrapText="1"/>
    </xf>
    <xf numFmtId="168" fontId="51" fillId="7" borderId="36" xfId="11" applyNumberFormat="1" applyFont="1" applyFill="1" applyBorder="1" applyAlignment="1">
      <alignment horizontal="right"/>
    </xf>
    <xf numFmtId="0" fontId="66" fillId="0" borderId="0" xfId="7" applyFont="1"/>
    <xf numFmtId="0" fontId="66" fillId="0" borderId="20" xfId="7" applyFont="1" applyBorder="1"/>
    <xf numFmtId="0" fontId="55" fillId="7" borderId="6" xfId="7" applyFont="1" applyFill="1" applyBorder="1" applyAlignment="1">
      <alignment vertical="center" wrapText="1"/>
    </xf>
    <xf numFmtId="0" fontId="55" fillId="7" borderId="7" xfId="7" applyFont="1" applyFill="1" applyBorder="1" applyAlignment="1">
      <alignment vertical="center" wrapText="1"/>
    </xf>
    <xf numFmtId="0" fontId="55" fillId="0" borderId="0" xfId="7" applyFont="1" applyAlignment="1">
      <alignment horizontal="center" vertical="center"/>
    </xf>
    <xf numFmtId="0" fontId="55" fillId="7" borderId="7" xfId="7" applyFont="1" applyFill="1" applyBorder="1" applyAlignment="1">
      <alignment horizontal="center" vertical="center" wrapText="1"/>
    </xf>
    <xf numFmtId="0" fontId="55" fillId="7" borderId="28" xfId="7" applyFont="1" applyFill="1" applyBorder="1" applyAlignment="1">
      <alignment horizontal="center" vertical="center" wrapText="1"/>
    </xf>
    <xf numFmtId="0" fontId="55" fillId="7" borderId="35" xfId="7" applyFont="1" applyFill="1" applyBorder="1" applyAlignment="1">
      <alignment horizontal="center" vertical="center" wrapText="1"/>
    </xf>
    <xf numFmtId="0" fontId="47" fillId="0" borderId="39" xfId="7" applyFont="1" applyBorder="1" applyAlignment="1">
      <alignment vertical="center" wrapText="1"/>
    </xf>
    <xf numFmtId="168" fontId="46" fillId="0" borderId="63" xfId="11" applyNumberFormat="1" applyFont="1" applyBorder="1" applyAlignment="1">
      <alignment horizontal="right"/>
    </xf>
    <xf numFmtId="3" fontId="11" fillId="8" borderId="63" xfId="10" applyNumberFormat="1" applyFont="1" applyFill="1" applyBorder="1" applyAlignment="1">
      <alignment vertical="center" wrapText="1"/>
    </xf>
    <xf numFmtId="3" fontId="11" fillId="8" borderId="39" xfId="10" applyNumberFormat="1" applyFont="1" applyFill="1" applyBorder="1" applyAlignment="1">
      <alignment vertical="center" wrapText="1"/>
    </xf>
    <xf numFmtId="0" fontId="47" fillId="0" borderId="43" xfId="7" applyFont="1" applyBorder="1" applyAlignment="1">
      <alignment vertical="center" wrapText="1"/>
    </xf>
    <xf numFmtId="0" fontId="59" fillId="0" borderId="43" xfId="7" applyFont="1" applyBorder="1" applyAlignment="1">
      <alignment horizontal="left" vertical="center" wrapText="1"/>
    </xf>
    <xf numFmtId="0" fontId="59" fillId="0" borderId="43" xfId="7" applyFont="1" applyBorder="1" applyAlignment="1">
      <alignment vertical="center" wrapText="1"/>
    </xf>
    <xf numFmtId="0" fontId="59" fillId="0" borderId="43" xfId="7" applyFont="1" applyBorder="1" applyAlignment="1">
      <alignment vertical="center"/>
    </xf>
    <xf numFmtId="0" fontId="60" fillId="7" borderId="46" xfId="7" applyFont="1" applyFill="1" applyBorder="1" applyAlignment="1">
      <alignment vertical="center"/>
    </xf>
    <xf numFmtId="168" fontId="51" fillId="7" borderId="46" xfId="11" applyNumberFormat="1" applyFont="1" applyFill="1" applyBorder="1" applyAlignment="1">
      <alignment horizontal="right"/>
    </xf>
    <xf numFmtId="0" fontId="69" fillId="0" borderId="0" xfId="7" applyFont="1" applyAlignment="1">
      <alignment vertical="center" wrapText="1"/>
    </xf>
    <xf numFmtId="0" fontId="50" fillId="0" borderId="0" xfId="10" applyFont="1" applyAlignment="1">
      <alignment vertical="center"/>
    </xf>
    <xf numFmtId="0" fontId="50" fillId="0" borderId="0" xfId="10" applyFont="1" applyAlignment="1">
      <alignment vertical="center" wrapText="1"/>
    </xf>
    <xf numFmtId="0" fontId="22" fillId="7" borderId="35" xfId="10" applyFont="1" applyFill="1" applyBorder="1" applyAlignment="1">
      <alignment horizontal="center" vertical="center" wrapText="1"/>
    </xf>
    <xf numFmtId="0" fontId="22" fillId="7" borderId="30" xfId="10" applyFont="1" applyFill="1" applyBorder="1" applyAlignment="1">
      <alignment horizontal="center" vertical="center" wrapText="1"/>
    </xf>
    <xf numFmtId="49" fontId="22" fillId="0" borderId="0" xfId="10" applyNumberFormat="1" applyFont="1" applyAlignment="1">
      <alignment horizontal="center" vertical="center" wrapText="1"/>
    </xf>
    <xf numFmtId="0" fontId="22" fillId="0" borderId="32" xfId="10" applyFont="1" applyBorder="1" applyAlignment="1">
      <alignment vertical="center" wrapText="1"/>
    </xf>
    <xf numFmtId="168" fontId="51" fillId="0" borderId="39" xfId="11" applyNumberFormat="1" applyFont="1" applyBorder="1" applyAlignment="1">
      <alignment horizontal="right" vertical="center"/>
    </xf>
    <xf numFmtId="3" fontId="47" fillId="8" borderId="28" xfId="10" applyNumberFormat="1" applyFont="1" applyFill="1" applyBorder="1" applyAlignment="1">
      <alignment vertical="center" wrapText="1"/>
    </xf>
    <xf numFmtId="3" fontId="10" fillId="0" borderId="0" xfId="10" applyNumberFormat="1"/>
    <xf numFmtId="0" fontId="22" fillId="0" borderId="28" xfId="10" applyFont="1" applyBorder="1" applyAlignment="1">
      <alignment vertical="center" wrapText="1"/>
    </xf>
    <xf numFmtId="168" fontId="51" fillId="0" borderId="28" xfId="11" applyNumberFormat="1" applyFont="1" applyBorder="1" applyAlignment="1">
      <alignment horizontal="right" vertical="center"/>
    </xf>
    <xf numFmtId="165" fontId="74" fillId="0" borderId="0" xfId="10" applyNumberFormat="1" applyFont="1"/>
    <xf numFmtId="49" fontId="75" fillId="2" borderId="0" xfId="10" applyNumberFormat="1" applyFont="1" applyFill="1" applyAlignment="1">
      <alignment horizontal="center" vertical="center" wrapText="1"/>
    </xf>
    <xf numFmtId="0" fontId="75" fillId="2" borderId="39" xfId="10" applyFont="1" applyFill="1" applyBorder="1" applyAlignment="1">
      <alignment horizontal="left" vertical="center" wrapText="1" indent="1"/>
    </xf>
    <xf numFmtId="0" fontId="75" fillId="2" borderId="43" xfId="10" applyFont="1" applyFill="1" applyBorder="1" applyAlignment="1">
      <alignment horizontal="left" vertical="center" wrapText="1" indent="1"/>
    </xf>
    <xf numFmtId="0" fontId="75" fillId="2" borderId="43" xfId="10" applyFont="1" applyFill="1" applyBorder="1" applyAlignment="1">
      <alignment vertical="center" wrapText="1"/>
    </xf>
    <xf numFmtId="0" fontId="75" fillId="2" borderId="62" xfId="10" applyFont="1" applyFill="1" applyBorder="1" applyAlignment="1">
      <alignment horizontal="left" vertical="center" wrapText="1" indent="1"/>
    </xf>
    <xf numFmtId="0" fontId="75" fillId="2" borderId="63" xfId="10" applyFont="1" applyFill="1" applyBorder="1" applyAlignment="1">
      <alignment horizontal="left" vertical="center" wrapText="1" indent="1"/>
    </xf>
    <xf numFmtId="3" fontId="47" fillId="8" borderId="39" xfId="10" applyNumberFormat="1" applyFont="1" applyFill="1" applyBorder="1" applyAlignment="1">
      <alignment vertical="center" wrapText="1"/>
    </xf>
    <xf numFmtId="49" fontId="76" fillId="0" borderId="0" xfId="10" applyNumberFormat="1" applyFont="1" applyAlignment="1">
      <alignment horizontal="center" vertical="center" wrapText="1"/>
    </xf>
    <xf numFmtId="0" fontId="76" fillId="7" borderId="28" xfId="10" applyFont="1" applyFill="1" applyBorder="1" applyAlignment="1">
      <alignment vertical="center" wrapText="1"/>
    </xf>
    <xf numFmtId="168" fontId="46" fillId="7" borderId="39" xfId="11" applyNumberFormat="1" applyFont="1" applyFill="1" applyBorder="1" applyAlignment="1">
      <alignment horizontal="right" vertical="center"/>
    </xf>
    <xf numFmtId="164" fontId="10" fillId="0" borderId="0" xfId="10" applyNumberFormat="1"/>
    <xf numFmtId="49" fontId="77" fillId="0" borderId="0" xfId="7" applyNumberFormat="1" applyFont="1" applyAlignment="1">
      <alignment horizontal="center" vertical="center"/>
    </xf>
    <xf numFmtId="49" fontId="78" fillId="0" borderId="35" xfId="7" applyNumberFormat="1" applyFont="1" applyBorder="1" applyAlignment="1">
      <alignment horizontal="center" vertical="center" wrapText="1"/>
    </xf>
    <xf numFmtId="49" fontId="68" fillId="0" borderId="39" xfId="7" applyNumberFormat="1" applyFont="1" applyBorder="1" applyAlignment="1">
      <alignment vertical="center"/>
    </xf>
    <xf numFmtId="49" fontId="79" fillId="0" borderId="35" xfId="7" applyNumberFormat="1" applyFont="1" applyBorder="1" applyAlignment="1">
      <alignment horizontal="center" vertical="center" wrapText="1"/>
    </xf>
    <xf numFmtId="49" fontId="70" fillId="0" borderId="43" xfId="7" applyNumberFormat="1" applyFont="1" applyBorder="1" applyAlignment="1">
      <alignment vertical="center"/>
    </xf>
    <xf numFmtId="49" fontId="70" fillId="0" borderId="43" xfId="7" applyNumberFormat="1" applyFont="1" applyBorder="1" applyAlignment="1">
      <alignment horizontal="left" vertical="center" indent="1"/>
    </xf>
    <xf numFmtId="49" fontId="79" fillId="0" borderId="43" xfId="7" applyNumberFormat="1" applyFont="1" applyBorder="1" applyAlignment="1">
      <alignment horizontal="left" vertical="center" indent="1"/>
    </xf>
    <xf numFmtId="49" fontId="80" fillId="0" borderId="0" xfId="7" applyNumberFormat="1" applyFont="1" applyAlignment="1">
      <alignment vertical="center"/>
    </xf>
    <xf numFmtId="49" fontId="68" fillId="0" borderId="46" xfId="7" applyNumberFormat="1" applyFont="1" applyBorder="1" applyAlignment="1">
      <alignment vertical="center"/>
    </xf>
    <xf numFmtId="49" fontId="69" fillId="0" borderId="0" xfId="7" applyNumberFormat="1" applyFont="1" applyAlignment="1">
      <alignment horizontal="justify" vertical="center" wrapText="1"/>
    </xf>
    <xf numFmtId="0" fontId="81" fillId="0" borderId="0" xfId="10" applyFont="1" applyAlignment="1">
      <alignment vertical="center"/>
    </xf>
    <xf numFmtId="0" fontId="10" fillId="0" borderId="0" xfId="10" applyAlignment="1">
      <alignment vertical="center" wrapText="1"/>
    </xf>
    <xf numFmtId="0" fontId="15" fillId="7" borderId="32" xfId="10" applyFont="1" applyFill="1" applyBorder="1" applyAlignment="1">
      <alignment horizontal="center" vertical="center" wrapText="1"/>
    </xf>
    <xf numFmtId="0" fontId="15" fillId="7" borderId="31" xfId="10" applyFont="1" applyFill="1" applyBorder="1" applyAlignment="1">
      <alignment horizontal="center" vertical="center" wrapText="1"/>
    </xf>
    <xf numFmtId="0" fontId="21" fillId="7" borderId="31" xfId="10" applyFont="1" applyFill="1" applyBorder="1" applyAlignment="1">
      <alignment vertical="center" wrapText="1"/>
    </xf>
    <xf numFmtId="0" fontId="21" fillId="7" borderId="30" xfId="10" applyFont="1" applyFill="1" applyBorder="1" applyAlignment="1">
      <alignment vertical="center" wrapText="1"/>
    </xf>
    <xf numFmtId="0" fontId="21" fillId="7" borderId="34" xfId="10" applyFont="1" applyFill="1" applyBorder="1" applyAlignment="1">
      <alignment horizontal="center" vertical="center" wrapText="1"/>
    </xf>
    <xf numFmtId="0" fontId="21" fillId="7" borderId="0" xfId="10" applyFont="1" applyFill="1" applyAlignment="1">
      <alignment horizontal="center" vertical="center" wrapText="1"/>
    </xf>
    <xf numFmtId="0" fontId="21" fillId="7" borderId="30" xfId="10" applyFont="1" applyFill="1" applyBorder="1" applyAlignment="1">
      <alignment horizontal="center" vertical="center" wrapText="1"/>
    </xf>
    <xf numFmtId="0" fontId="21" fillId="7" borderId="36" xfId="10" applyFont="1" applyFill="1" applyBorder="1" applyAlignment="1">
      <alignment horizontal="center" vertical="center" wrapText="1"/>
    </xf>
    <xf numFmtId="0" fontId="21" fillId="7" borderId="20" xfId="10" applyFont="1" applyFill="1" applyBorder="1" applyAlignment="1">
      <alignment horizontal="center" vertical="center" wrapText="1"/>
    </xf>
    <xf numFmtId="0" fontId="15" fillId="7" borderId="28" xfId="10" applyFont="1" applyFill="1" applyBorder="1" applyAlignment="1">
      <alignment horizontal="center" vertical="center" wrapText="1"/>
    </xf>
    <xf numFmtId="0" fontId="15" fillId="0" borderId="35" xfId="10" applyFont="1" applyBorder="1" applyAlignment="1">
      <alignment horizontal="center" vertical="center" wrapText="1"/>
    </xf>
    <xf numFmtId="0" fontId="15" fillId="0" borderId="39" xfId="10" applyFont="1" applyBorder="1" applyAlignment="1">
      <alignment vertical="center" wrapText="1"/>
    </xf>
    <xf numFmtId="0" fontId="15" fillId="0" borderId="43" xfId="10" applyFont="1" applyBorder="1" applyAlignment="1">
      <alignment vertical="center" wrapText="1"/>
    </xf>
    <xf numFmtId="0" fontId="15" fillId="7" borderId="43" xfId="10" applyFont="1" applyFill="1" applyBorder="1" applyAlignment="1">
      <alignment vertical="center" wrapText="1"/>
    </xf>
    <xf numFmtId="168" fontId="46" fillId="7" borderId="43" xfId="11" applyNumberFormat="1" applyFont="1" applyFill="1" applyBorder="1" applyAlignment="1">
      <alignment horizontal="right" vertical="center"/>
    </xf>
    <xf numFmtId="0" fontId="18" fillId="0" borderId="43" xfId="10" applyFont="1" applyBorder="1" applyAlignment="1">
      <alignment vertical="center" wrapText="1"/>
    </xf>
    <xf numFmtId="0" fontId="11" fillId="0" borderId="35" xfId="10" applyFont="1" applyBorder="1" applyAlignment="1">
      <alignment horizontal="center" vertical="center" wrapText="1"/>
    </xf>
    <xf numFmtId="0" fontId="18" fillId="0" borderId="46" xfId="10" applyFont="1" applyBorder="1" applyAlignment="1">
      <alignment vertical="center" wrapText="1"/>
    </xf>
    <xf numFmtId="0" fontId="82" fillId="0" borderId="0" xfId="10" applyFont="1" applyAlignment="1">
      <alignment vertical="center"/>
    </xf>
    <xf numFmtId="0" fontId="16" fillId="5" borderId="0" xfId="7" applyFill="1"/>
    <xf numFmtId="0" fontId="83" fillId="5" borderId="0" xfId="7" applyFont="1" applyFill="1"/>
    <xf numFmtId="0" fontId="16" fillId="5" borderId="0" xfId="7" applyFill="1" applyAlignment="1">
      <alignment horizontal="center" vertical="center" wrapText="1"/>
    </xf>
    <xf numFmtId="0" fontId="16" fillId="0" borderId="0" xfId="7" applyAlignment="1">
      <alignment horizontal="center" vertical="center" wrapText="1"/>
    </xf>
    <xf numFmtId="0" fontId="84" fillId="5" borderId="0" xfId="7" applyFont="1" applyFill="1" applyAlignment="1">
      <alignment vertical="center" wrapText="1"/>
    </xf>
    <xf numFmtId="0" fontId="84" fillId="7" borderId="28" xfId="7" applyFont="1" applyFill="1" applyBorder="1" applyAlignment="1">
      <alignment horizontal="center" vertical="center" wrapText="1"/>
    </xf>
    <xf numFmtId="0" fontId="17" fillId="7" borderId="28" xfId="7" applyFont="1" applyFill="1" applyBorder="1" applyAlignment="1">
      <alignment horizontal="center" vertical="center" wrapText="1"/>
    </xf>
    <xf numFmtId="0" fontId="16" fillId="5" borderId="0" xfId="7" applyFill="1" applyAlignment="1">
      <alignment wrapText="1"/>
    </xf>
    <xf numFmtId="0" fontId="23" fillId="5" borderId="70" xfId="7" applyFont="1" applyFill="1" applyBorder="1" applyAlignment="1">
      <alignment vertical="center" wrapText="1"/>
    </xf>
    <xf numFmtId="0" fontId="16" fillId="5" borderId="3" xfId="7" applyFill="1" applyBorder="1" applyAlignment="1">
      <alignment vertical="center" wrapText="1"/>
    </xf>
    <xf numFmtId="168" fontId="46" fillId="0" borderId="63" xfId="11" applyNumberFormat="1" applyFont="1" applyBorder="1" applyAlignment="1">
      <alignment horizontal="right" vertical="center"/>
    </xf>
    <xf numFmtId="9" fontId="46" fillId="0" borderId="63" xfId="1" applyFont="1" applyBorder="1" applyAlignment="1">
      <alignment horizontal="right" vertical="center"/>
    </xf>
    <xf numFmtId="0" fontId="16" fillId="0" borderId="0" xfId="7" applyAlignment="1">
      <alignment wrapText="1"/>
    </xf>
    <xf numFmtId="0" fontId="30" fillId="0" borderId="3" xfId="7" applyFont="1" applyBorder="1" applyAlignment="1">
      <alignment horizontal="left" vertical="center" wrapText="1"/>
    </xf>
    <xf numFmtId="9" fontId="46" fillId="0" borderId="43" xfId="1" applyFont="1" applyBorder="1" applyAlignment="1">
      <alignment horizontal="right" vertical="center"/>
    </xf>
    <xf numFmtId="0" fontId="85" fillId="5" borderId="70" xfId="7" applyFont="1" applyFill="1" applyBorder="1" applyAlignment="1">
      <alignment vertical="center" wrapText="1"/>
    </xf>
    <xf numFmtId="0" fontId="85" fillId="7" borderId="3" xfId="7" applyFont="1" applyFill="1" applyBorder="1" applyAlignment="1">
      <alignment vertical="center" wrapText="1"/>
    </xf>
    <xf numFmtId="9" fontId="46" fillId="7" borderId="43" xfId="1" applyFont="1" applyFill="1" applyBorder="1" applyAlignment="1">
      <alignment horizontal="right" vertical="center"/>
    </xf>
    <xf numFmtId="3" fontId="16" fillId="5" borderId="0" xfId="7" applyNumberFormat="1" applyFill="1" applyAlignment="1">
      <alignment wrapText="1"/>
    </xf>
    <xf numFmtId="9" fontId="84" fillId="7" borderId="28" xfId="7" applyNumberFormat="1" applyFont="1" applyFill="1" applyBorder="1" applyAlignment="1">
      <alignment horizontal="center" vertical="center" wrapText="1"/>
    </xf>
    <xf numFmtId="9" fontId="17" fillId="7" borderId="28" xfId="7" applyNumberFormat="1" applyFont="1" applyFill="1" applyBorder="1" applyAlignment="1">
      <alignment horizontal="center" vertical="center" wrapText="1"/>
    </xf>
    <xf numFmtId="0" fontId="23" fillId="5" borderId="0" xfId="7" applyFont="1" applyFill="1" applyAlignment="1">
      <alignment vertical="center" wrapText="1"/>
    </xf>
    <xf numFmtId="0" fontId="16" fillId="5" borderId="16" xfId="7" applyFill="1" applyBorder="1" applyAlignment="1">
      <alignment vertical="center" wrapText="1"/>
    </xf>
    <xf numFmtId="0" fontId="30" fillId="0" borderId="16" xfId="7" applyFont="1" applyBorder="1" applyAlignment="1">
      <alignment horizontal="left" vertical="center" wrapText="1"/>
    </xf>
    <xf numFmtId="0" fontId="85" fillId="5" borderId="0" xfId="7" applyFont="1" applyFill="1" applyAlignment="1">
      <alignment vertical="center" wrapText="1"/>
    </xf>
    <xf numFmtId="0" fontId="85" fillId="7" borderId="16" xfId="7" applyFont="1" applyFill="1" applyBorder="1" applyAlignment="1">
      <alignment vertical="center" wrapText="1"/>
    </xf>
    <xf numFmtId="0" fontId="20" fillId="0" borderId="0" xfId="7" applyFont="1"/>
    <xf numFmtId="0" fontId="20" fillId="5" borderId="0" xfId="7" applyFont="1" applyFill="1"/>
    <xf numFmtId="14" fontId="45" fillId="0" borderId="35" xfId="7" applyNumberFormat="1" applyFont="1" applyBorder="1" applyAlignment="1">
      <alignment horizontal="center" vertical="center" wrapText="1"/>
    </xf>
    <xf numFmtId="0" fontId="30" fillId="0" borderId="0" xfId="7" applyFont="1" applyAlignment="1">
      <alignment horizontal="center" vertical="center"/>
    </xf>
    <xf numFmtId="0" fontId="25" fillId="0" borderId="39" xfId="7" applyFont="1" applyBorder="1" applyAlignment="1">
      <alignment vertical="center" wrapText="1"/>
    </xf>
    <xf numFmtId="0" fontId="25" fillId="0" borderId="43" xfId="7" applyFont="1" applyBorder="1" applyAlignment="1">
      <alignment vertical="center" wrapText="1"/>
    </xf>
    <xf numFmtId="0" fontId="25" fillId="0" borderId="62" xfId="7" applyFont="1" applyBorder="1" applyAlignment="1">
      <alignment vertical="center" wrapText="1"/>
    </xf>
    <xf numFmtId="0" fontId="88" fillId="7" borderId="28" xfId="7" applyFont="1" applyFill="1" applyBorder="1" applyAlignment="1">
      <alignment vertical="center" wrapText="1"/>
    </xf>
    <xf numFmtId="168" fontId="46" fillId="7" borderId="28" xfId="11" applyNumberFormat="1" applyFont="1" applyFill="1" applyBorder="1" applyAlignment="1">
      <alignment horizontal="right" vertical="center"/>
    </xf>
    <xf numFmtId="0" fontId="20" fillId="0" borderId="0" xfId="7" applyFont="1" applyAlignment="1">
      <alignment horizontal="left"/>
    </xf>
    <xf numFmtId="0" fontId="20" fillId="0" borderId="0" xfId="7" applyFont="1" applyAlignment="1">
      <alignment horizontal="left" wrapText="1"/>
    </xf>
    <xf numFmtId="0" fontId="14" fillId="0" borderId="0" xfId="7" applyFont="1" applyAlignment="1">
      <alignment horizontal="left"/>
    </xf>
    <xf numFmtId="0" fontId="11" fillId="0" borderId="0" xfId="7" applyFont="1" applyAlignment="1">
      <alignment horizontal="left" wrapText="1"/>
    </xf>
    <xf numFmtId="0" fontId="61" fillId="0" borderId="0" xfId="7" applyFont="1" applyAlignment="1">
      <alignment horizontal="left" vertical="center"/>
    </xf>
    <xf numFmtId="0" fontId="11" fillId="0" borderId="0" xfId="7" applyFont="1" applyAlignment="1">
      <alignment horizontal="left"/>
    </xf>
    <xf numFmtId="0" fontId="18" fillId="0" borderId="0" xfId="7" applyFont="1" applyAlignment="1">
      <alignment horizontal="left" vertical="center"/>
    </xf>
    <xf numFmtId="0" fontId="14" fillId="0" borderId="70" xfId="7" applyFont="1" applyBorder="1" applyAlignment="1">
      <alignment horizontal="left" vertical="center" wrapText="1"/>
    </xf>
    <xf numFmtId="0" fontId="11" fillId="0" borderId="3" xfId="7" applyFont="1" applyBorder="1" applyAlignment="1">
      <alignment horizontal="center" vertical="center"/>
    </xf>
    <xf numFmtId="0" fontId="18" fillId="0" borderId="54" xfId="7" applyFont="1" applyBorder="1" applyAlignment="1">
      <alignment horizontal="left" vertical="center"/>
    </xf>
    <xf numFmtId="0" fontId="14" fillId="10" borderId="3" xfId="7" applyFont="1" applyFill="1" applyBorder="1" applyAlignment="1">
      <alignment horizontal="left" vertical="center"/>
    </xf>
    <xf numFmtId="0" fontId="14" fillId="10" borderId="17" xfId="7" applyFont="1" applyFill="1" applyBorder="1" applyAlignment="1">
      <alignment vertical="center"/>
    </xf>
    <xf numFmtId="0" fontId="14" fillId="10" borderId="65" xfId="7" applyFont="1" applyFill="1" applyBorder="1" applyAlignment="1">
      <alignment vertical="center"/>
    </xf>
    <xf numFmtId="0" fontId="14" fillId="10" borderId="49" xfId="7" applyFont="1" applyFill="1" applyBorder="1" applyAlignment="1">
      <alignment vertical="center"/>
    </xf>
    <xf numFmtId="0" fontId="11" fillId="0" borderId="3" xfId="7" applyFont="1" applyBorder="1" applyAlignment="1">
      <alignment horizontal="left" vertical="center"/>
    </xf>
    <xf numFmtId="0" fontId="11" fillId="0" borderId="3" xfId="7" applyFont="1" applyBorder="1" applyAlignment="1">
      <alignment horizontal="left" vertical="center" wrapText="1"/>
    </xf>
    <xf numFmtId="165" fontId="15" fillId="0" borderId="3" xfId="6" applyNumberFormat="1" applyFont="1" applyBorder="1" applyAlignment="1">
      <alignment horizontal="right" vertical="center" wrapText="1"/>
    </xf>
    <xf numFmtId="10" fontId="11" fillId="0" borderId="3" xfId="7" applyNumberFormat="1" applyFont="1" applyBorder="1" applyAlignment="1">
      <alignment horizontal="right" vertical="center"/>
    </xf>
    <xf numFmtId="3" fontId="11" fillId="0" borderId="3" xfId="7" applyNumberFormat="1" applyFont="1" applyBorder="1" applyAlignment="1">
      <alignment horizontal="right" vertical="center"/>
    </xf>
    <xf numFmtId="0" fontId="11" fillId="5" borderId="3" xfId="7" applyFont="1" applyFill="1" applyBorder="1" applyAlignment="1">
      <alignment horizontal="left" vertical="center"/>
    </xf>
    <xf numFmtId="0" fontId="11" fillId="5" borderId="3" xfId="7" applyFont="1" applyFill="1" applyBorder="1" applyAlignment="1">
      <alignment horizontal="left" vertical="center" wrapText="1"/>
    </xf>
    <xf numFmtId="0" fontId="11" fillId="5" borderId="3" xfId="7" applyFont="1" applyFill="1" applyBorder="1" applyAlignment="1">
      <alignment horizontal="left" vertical="center" wrapText="1" indent="1"/>
    </xf>
    <xf numFmtId="0" fontId="14" fillId="4" borderId="17" xfId="7" applyFont="1" applyFill="1" applyBorder="1" applyAlignment="1">
      <alignment vertical="center"/>
    </xf>
    <xf numFmtId="0" fontId="14" fillId="4" borderId="65" xfId="7" applyFont="1" applyFill="1" applyBorder="1" applyAlignment="1">
      <alignment vertical="center"/>
    </xf>
    <xf numFmtId="0" fontId="11" fillId="5" borderId="17" xfId="7" applyFont="1" applyFill="1" applyBorder="1" applyAlignment="1">
      <alignment horizontal="left" vertical="center" wrapText="1"/>
    </xf>
    <xf numFmtId="10" fontId="11" fillId="0" borderId="3" xfId="14" quotePrefix="1" applyNumberFormat="1" applyFont="1" applyBorder="1" applyAlignment="1">
      <alignment horizontal="right" vertical="center"/>
    </xf>
    <xf numFmtId="0" fontId="11" fillId="0" borderId="0" xfId="7" applyFont="1"/>
    <xf numFmtId="0" fontId="22" fillId="0" borderId="0" xfId="7" applyFont="1" applyAlignment="1">
      <alignment vertical="center"/>
    </xf>
    <xf numFmtId="0" fontId="20" fillId="0" borderId="0" xfId="7" applyFont="1" applyAlignment="1">
      <alignment horizontal="right" vertical="center"/>
    </xf>
    <xf numFmtId="0" fontId="61" fillId="0" borderId="0" xfId="7" applyFont="1" applyAlignment="1">
      <alignment horizontal="right" vertical="center" wrapText="1"/>
    </xf>
    <xf numFmtId="0" fontId="15" fillId="2" borderId="3" xfId="7" applyFont="1" applyFill="1" applyBorder="1" applyAlignment="1">
      <alignment vertical="center"/>
    </xf>
    <xf numFmtId="0" fontId="16" fillId="0" borderId="49" xfId="7" applyBorder="1"/>
    <xf numFmtId="0" fontId="15" fillId="2" borderId="0" xfId="7" applyFont="1" applyFill="1" applyAlignment="1">
      <alignment vertical="center" wrapText="1"/>
    </xf>
    <xf numFmtId="0" fontId="20" fillId="0" borderId="28" xfId="7" applyFont="1" applyBorder="1" applyAlignment="1">
      <alignment horizontal="center" vertical="center"/>
    </xf>
    <xf numFmtId="0" fontId="20" fillId="0" borderId="28" xfId="7" applyFont="1" applyBorder="1"/>
    <xf numFmtId="0" fontId="15" fillId="2" borderId="28" xfId="7" applyFont="1" applyFill="1" applyBorder="1" applyAlignment="1">
      <alignment vertical="center" wrapText="1"/>
    </xf>
    <xf numFmtId="14" fontId="20" fillId="0" borderId="48" xfId="7" applyNumberFormat="1" applyFont="1" applyBorder="1" applyAlignment="1">
      <alignment horizontal="center" vertical="center" wrapText="1"/>
    </xf>
    <xf numFmtId="0" fontId="20" fillId="2" borderId="49" xfId="7" applyFont="1" applyFill="1" applyBorder="1" applyAlignment="1">
      <alignment vertical="center" wrapText="1"/>
    </xf>
    <xf numFmtId="0" fontId="20" fillId="2" borderId="3" xfId="7" applyFont="1" applyFill="1" applyBorder="1" applyAlignment="1">
      <alignment vertical="center" wrapText="1"/>
    </xf>
    <xf numFmtId="0" fontId="11" fillId="2" borderId="29" xfId="7" applyFont="1" applyFill="1" applyBorder="1" applyAlignment="1">
      <alignment horizontal="center" vertical="center" wrapText="1"/>
    </xf>
    <xf numFmtId="0" fontId="11" fillId="0" borderId="29" xfId="7" applyFont="1" applyBorder="1" applyAlignment="1">
      <alignment vertical="center" wrapText="1"/>
    </xf>
    <xf numFmtId="0" fontId="11" fillId="11" borderId="6" xfId="7" applyFont="1" applyFill="1" applyBorder="1" applyAlignment="1">
      <alignment vertical="center" wrapText="1"/>
    </xf>
    <xf numFmtId="165" fontId="15" fillId="0" borderId="28" xfId="6" applyNumberFormat="1" applyFont="1" applyBorder="1" applyAlignment="1">
      <alignment horizontal="right" vertical="center" wrapText="1"/>
    </xf>
    <xf numFmtId="0" fontId="18" fillId="2" borderId="29" xfId="7" applyFont="1" applyFill="1" applyBorder="1" applyAlignment="1">
      <alignment vertical="center" wrapText="1"/>
    </xf>
    <xf numFmtId="0" fontId="18" fillId="2" borderId="5" xfId="7" applyFont="1" applyFill="1" applyBorder="1" applyAlignment="1">
      <alignment vertical="center" wrapText="1"/>
    </xf>
    <xf numFmtId="0" fontId="11" fillId="2" borderId="5" xfId="7" applyFont="1" applyFill="1" applyBorder="1" applyAlignment="1">
      <alignment horizontal="center" vertical="center" wrapText="1"/>
    </xf>
    <xf numFmtId="0" fontId="18" fillId="2" borderId="9" xfId="7" applyFont="1" applyFill="1" applyBorder="1" applyAlignment="1">
      <alignment vertical="center" wrapText="1"/>
    </xf>
    <xf numFmtId="0" fontId="11" fillId="2" borderId="9" xfId="7" applyFont="1" applyFill="1" applyBorder="1" applyAlignment="1">
      <alignment horizontal="center" vertical="center" wrapText="1"/>
    </xf>
    <xf numFmtId="0" fontId="89" fillId="2" borderId="81" xfId="7" applyFont="1" applyFill="1" applyBorder="1" applyAlignment="1">
      <alignment vertical="center" wrapText="1"/>
    </xf>
    <xf numFmtId="3" fontId="11" fillId="2" borderId="9" xfId="7" quotePrefix="1" applyNumberFormat="1" applyFont="1" applyFill="1" applyBorder="1" applyAlignment="1">
      <alignment vertical="center" wrapText="1"/>
    </xf>
    <xf numFmtId="0" fontId="11" fillId="12" borderId="29" xfId="7" applyFont="1" applyFill="1" applyBorder="1" applyAlignment="1">
      <alignment horizontal="center" vertical="center" wrapText="1"/>
    </xf>
    <xf numFmtId="0" fontId="11" fillId="12" borderId="29" xfId="7" applyFont="1" applyFill="1" applyBorder="1" applyAlignment="1">
      <alignment vertical="center" wrapText="1"/>
    </xf>
    <xf numFmtId="0" fontId="11" fillId="2" borderId="78" xfId="7" applyFont="1" applyFill="1" applyBorder="1" applyAlignment="1">
      <alignment vertical="center" wrapText="1"/>
    </xf>
    <xf numFmtId="0" fontId="14" fillId="11" borderId="5" xfId="7" applyFont="1" applyFill="1" applyBorder="1" applyAlignment="1">
      <alignment vertical="center"/>
    </xf>
    <xf numFmtId="0" fontId="11" fillId="2" borderId="29" xfId="7" applyFont="1" applyFill="1" applyBorder="1" applyAlignment="1">
      <alignment vertical="center" wrapText="1"/>
    </xf>
    <xf numFmtId="3" fontId="11" fillId="2" borderId="29" xfId="7" quotePrefix="1" applyNumberFormat="1" applyFont="1" applyFill="1" applyBorder="1" applyAlignment="1">
      <alignment vertical="center" wrapText="1"/>
    </xf>
    <xf numFmtId="0" fontId="11" fillId="0" borderId="29" xfId="7" applyFont="1" applyBorder="1" applyAlignment="1">
      <alignment horizontal="center" vertical="center" wrapText="1"/>
    </xf>
    <xf numFmtId="0" fontId="14" fillId="4" borderId="17" xfId="7" applyFont="1" applyFill="1" applyBorder="1"/>
    <xf numFmtId="0" fontId="14" fillId="4" borderId="65" xfId="7" applyFont="1" applyFill="1" applyBorder="1"/>
    <xf numFmtId="0" fontId="14" fillId="4" borderId="54" xfId="7" applyFont="1" applyFill="1" applyBorder="1"/>
    <xf numFmtId="0" fontId="11" fillId="0" borderId="34" xfId="7" applyFont="1" applyBorder="1" applyAlignment="1">
      <alignment horizontal="center" vertical="center"/>
    </xf>
    <xf numFmtId="0" fontId="11" fillId="0" borderId="36" xfId="7" applyFont="1" applyBorder="1" applyAlignment="1">
      <alignment vertical="center"/>
    </xf>
    <xf numFmtId="0" fontId="11" fillId="0" borderId="84" xfId="7" applyFont="1" applyBorder="1" applyAlignment="1">
      <alignment vertical="center"/>
    </xf>
    <xf numFmtId="0" fontId="11" fillId="0" borderId="85" xfId="7" applyFont="1" applyBorder="1" applyAlignment="1">
      <alignment vertical="center"/>
    </xf>
    <xf numFmtId="0" fontId="11" fillId="0" borderId="86" xfId="7" applyFont="1" applyBorder="1" applyAlignment="1">
      <alignment vertical="center"/>
    </xf>
    <xf numFmtId="0" fontId="11" fillId="0" borderId="5" xfId="7" applyFont="1" applyBorder="1" applyAlignment="1">
      <alignment horizontal="center" vertical="center"/>
    </xf>
    <xf numFmtId="0" fontId="11" fillId="0" borderId="28" xfId="7" applyFont="1" applyBorder="1" applyAlignment="1">
      <alignment vertical="center" wrapText="1"/>
    </xf>
    <xf numFmtId="0" fontId="11" fillId="0" borderId="78" xfId="7" applyFont="1" applyBorder="1" applyAlignment="1">
      <alignment vertical="center"/>
    </xf>
    <xf numFmtId="0" fontId="11" fillId="0" borderId="79" xfId="7" applyFont="1" applyBorder="1" applyAlignment="1">
      <alignment vertical="center"/>
    </xf>
    <xf numFmtId="0" fontId="11" fillId="0" borderId="80" xfId="7" applyFont="1" applyBorder="1" applyAlignment="1">
      <alignment vertical="center"/>
    </xf>
    <xf numFmtId="0" fontId="11" fillId="0" borderId="9" xfId="7" applyFont="1" applyBorder="1" applyAlignment="1">
      <alignment horizontal="center" vertical="center"/>
    </xf>
    <xf numFmtId="0" fontId="11" fillId="0" borderId="81" xfId="7" applyFont="1" applyBorder="1" applyAlignment="1">
      <alignment vertical="center"/>
    </xf>
    <xf numFmtId="0" fontId="11" fillId="0" borderId="87" xfId="7" applyFont="1" applyBorder="1" applyAlignment="1">
      <alignment vertical="center"/>
    </xf>
    <xf numFmtId="0" fontId="11" fillId="0" borderId="88" xfId="7" applyFont="1" applyBorder="1" applyAlignment="1">
      <alignment vertical="center"/>
    </xf>
    <xf numFmtId="0" fontId="58" fillId="0" borderId="0" xfId="7" applyFont="1" applyAlignment="1">
      <alignment vertical="center"/>
    </xf>
    <xf numFmtId="0" fontId="90" fillId="0" borderId="0" xfId="7" applyFont="1"/>
    <xf numFmtId="0" fontId="91" fillId="0" borderId="0" xfId="7" applyFont="1" applyAlignment="1">
      <alignment vertical="center" wrapText="1"/>
    </xf>
    <xf numFmtId="0" fontId="14" fillId="0" borderId="0" xfId="7" applyFont="1" applyAlignment="1">
      <alignment vertical="center" wrapText="1"/>
    </xf>
    <xf numFmtId="0" fontId="92" fillId="0" borderId="0" xfId="7" applyFont="1"/>
    <xf numFmtId="0" fontId="18" fillId="0" borderId="89" xfId="7" applyFont="1" applyBorder="1" applyAlignment="1">
      <alignment vertical="center" wrapText="1"/>
    </xf>
    <xf numFmtId="0" fontId="18" fillId="0" borderId="90" xfId="7" applyFont="1" applyBorder="1" applyAlignment="1">
      <alignment vertical="center" wrapText="1"/>
    </xf>
    <xf numFmtId="0" fontId="11" fillId="0" borderId="7" xfId="7" applyFont="1" applyBorder="1" applyAlignment="1">
      <alignment horizontal="center" vertical="center" wrapText="1"/>
    </xf>
    <xf numFmtId="0" fontId="11" fillId="0" borderId="75" xfId="7" applyFont="1" applyBorder="1" applyAlignment="1">
      <alignment horizontal="center" vertical="center"/>
    </xf>
    <xf numFmtId="0" fontId="14" fillId="13" borderId="94" xfId="7" applyFont="1" applyFill="1" applyBorder="1" applyAlignment="1">
      <alignment vertical="center" wrapText="1"/>
    </xf>
    <xf numFmtId="0" fontId="14" fillId="13" borderId="20" xfId="7" applyFont="1" applyFill="1" applyBorder="1" applyAlignment="1">
      <alignment vertical="center" wrapText="1"/>
    </xf>
    <xf numFmtId="0" fontId="11" fillId="14" borderId="93" xfId="7" applyFont="1" applyFill="1" applyBorder="1" applyAlignment="1">
      <alignment vertical="center" wrapText="1"/>
    </xf>
    <xf numFmtId="0" fontId="11" fillId="14" borderId="33" xfId="7" applyFont="1" applyFill="1" applyBorder="1" applyAlignment="1">
      <alignment vertical="center" wrapText="1"/>
    </xf>
    <xf numFmtId="3" fontId="14" fillId="14" borderId="33" xfId="7" applyNumberFormat="1" applyFont="1" applyFill="1" applyBorder="1" applyAlignment="1">
      <alignment horizontal="right" vertical="center" wrapText="1"/>
    </xf>
    <xf numFmtId="3" fontId="14" fillId="14" borderId="95" xfId="7" applyNumberFormat="1" applyFont="1" applyFill="1" applyBorder="1" applyAlignment="1">
      <alignment horizontal="right" vertical="center" wrapText="1"/>
    </xf>
    <xf numFmtId="0" fontId="11" fillId="0" borderId="93" xfId="7" applyFont="1" applyBorder="1" applyAlignment="1">
      <alignment vertical="center" wrapText="1"/>
    </xf>
    <xf numFmtId="0" fontId="11" fillId="0" borderId="33" xfId="7" applyFont="1" applyBorder="1" applyAlignment="1">
      <alignment vertical="center" wrapText="1"/>
    </xf>
    <xf numFmtId="0" fontId="11" fillId="0" borderId="33" xfId="7" applyFont="1" applyBorder="1" applyAlignment="1">
      <alignment vertical="center"/>
    </xf>
    <xf numFmtId="0" fontId="18" fillId="0" borderId="33" xfId="7" applyFont="1" applyBorder="1" applyAlignment="1">
      <alignment horizontal="left" vertical="center" wrapText="1" indent="2"/>
    </xf>
    <xf numFmtId="3" fontId="11" fillId="0" borderId="33" xfId="7" applyNumberFormat="1" applyFont="1" applyBorder="1" applyAlignment="1">
      <alignment horizontal="right" vertical="center" wrapText="1"/>
    </xf>
    <xf numFmtId="3" fontId="11" fillId="0" borderId="95" xfId="7" applyNumberFormat="1" applyFont="1" applyBorder="1" applyAlignment="1">
      <alignment horizontal="right" vertical="center" wrapText="1"/>
    </xf>
    <xf numFmtId="0" fontId="11" fillId="14" borderId="33" xfId="7" applyFont="1" applyFill="1" applyBorder="1" applyAlignment="1">
      <alignment vertical="center"/>
    </xf>
    <xf numFmtId="0" fontId="18" fillId="0" borderId="20" xfId="7" applyFont="1" applyBorder="1" applyAlignment="1">
      <alignment horizontal="left" vertical="center" wrapText="1" indent="2"/>
    </xf>
    <xf numFmtId="3" fontId="18" fillId="15" borderId="33" xfId="7" applyNumberFormat="1" applyFont="1" applyFill="1" applyBorder="1" applyAlignment="1">
      <alignment vertical="center" wrapText="1"/>
    </xf>
    <xf numFmtId="0" fontId="14" fillId="0" borderId="93" xfId="7" applyFont="1" applyBorder="1" applyAlignment="1">
      <alignment vertical="center" wrapText="1"/>
    </xf>
    <xf numFmtId="0" fontId="14" fillId="0" borderId="33" xfId="7" applyFont="1" applyBorder="1" applyAlignment="1">
      <alignment vertical="center" wrapText="1"/>
    </xf>
    <xf numFmtId="0" fontId="14" fillId="0" borderId="33" xfId="7" applyFont="1" applyBorder="1" applyAlignment="1">
      <alignment vertical="center"/>
    </xf>
    <xf numFmtId="3" fontId="11" fillId="15" borderId="33" xfId="7" applyNumberFormat="1" applyFont="1" applyFill="1" applyBorder="1" applyAlignment="1">
      <alignment vertical="center"/>
    </xf>
    <xf numFmtId="3" fontId="14" fillId="0" borderId="95" xfId="7" applyNumberFormat="1" applyFont="1" applyBorder="1" applyAlignment="1">
      <alignment horizontal="right" vertical="center" wrapText="1"/>
    </xf>
    <xf numFmtId="0" fontId="14" fillId="0" borderId="0" xfId="7" applyFont="1"/>
    <xf numFmtId="0" fontId="59" fillId="0" borderId="89" xfId="7" applyFont="1" applyBorder="1" applyAlignment="1">
      <alignment vertical="center" wrapText="1"/>
    </xf>
    <xf numFmtId="0" fontId="59" fillId="0" borderId="90" xfId="7" applyFont="1" applyBorder="1" applyAlignment="1">
      <alignment vertical="center" wrapText="1"/>
    </xf>
    <xf numFmtId="0" fontId="47" fillId="0" borderId="28" xfId="7" applyFont="1" applyBorder="1" applyAlignment="1">
      <alignment horizontal="center" vertical="center" wrapText="1"/>
    </xf>
    <xf numFmtId="0" fontId="47" fillId="0" borderId="75" xfId="7" applyFont="1" applyBorder="1" applyAlignment="1">
      <alignment horizontal="center" vertical="center"/>
    </xf>
    <xf numFmtId="0" fontId="14" fillId="0" borderId="7" xfId="7" applyFont="1" applyBorder="1" applyAlignment="1">
      <alignment vertical="center"/>
    </xf>
    <xf numFmtId="0" fontId="14" fillId="15" borderId="33" xfId="7" applyFont="1" applyFill="1" applyBorder="1" applyAlignment="1">
      <alignment horizontal="center" vertical="center" wrapText="1"/>
    </xf>
    <xf numFmtId="0" fontId="14" fillId="14" borderId="33" xfId="7" applyFont="1" applyFill="1" applyBorder="1" applyAlignment="1">
      <alignment vertical="center" wrapText="1"/>
    </xf>
    <xf numFmtId="0" fontId="11" fillId="15" borderId="5" xfId="7" applyFont="1" applyFill="1" applyBorder="1" applyAlignment="1">
      <alignment horizontal="center" vertical="center" wrapText="1"/>
    </xf>
    <xf numFmtId="0" fontId="11" fillId="15" borderId="7" xfId="7" applyFont="1" applyFill="1" applyBorder="1" applyAlignment="1">
      <alignment horizontal="center" vertical="center" wrapText="1"/>
    </xf>
    <xf numFmtId="3" fontId="14" fillId="14" borderId="96" xfId="7" applyNumberFormat="1" applyFont="1" applyFill="1" applyBorder="1" applyAlignment="1">
      <alignment vertical="center" wrapText="1"/>
    </xf>
    <xf numFmtId="3" fontId="11" fillId="0" borderId="28" xfId="7" applyNumberFormat="1" applyFont="1" applyBorder="1" applyAlignment="1">
      <alignment vertical="center" wrapText="1"/>
    </xf>
    <xf numFmtId="0" fontId="18" fillId="0" borderId="33" xfId="7" applyFont="1" applyBorder="1" applyAlignment="1">
      <alignment horizontal="left" vertical="center" wrapText="1" indent="4"/>
    </xf>
    <xf numFmtId="0" fontId="14" fillId="14" borderId="28" xfId="7" applyFont="1" applyFill="1" applyBorder="1" applyAlignment="1">
      <alignment vertical="center" wrapText="1"/>
    </xf>
    <xf numFmtId="3" fontId="14" fillId="14" borderId="28" xfId="7" applyNumberFormat="1" applyFont="1" applyFill="1" applyBorder="1" applyAlignment="1">
      <alignment vertical="center" wrapText="1"/>
    </xf>
    <xf numFmtId="0" fontId="11" fillId="15" borderId="33" xfId="7" applyFont="1" applyFill="1" applyBorder="1" applyAlignment="1">
      <alignment horizontal="center" vertical="center"/>
    </xf>
    <xf numFmtId="3" fontId="14" fillId="5" borderId="33" xfId="7" applyNumberFormat="1" applyFont="1" applyFill="1" applyBorder="1" applyAlignment="1">
      <alignment horizontal="right" vertical="center" wrapText="1"/>
    </xf>
    <xf numFmtId="0" fontId="14" fillId="0" borderId="28" xfId="7" applyFont="1" applyBorder="1" applyAlignment="1">
      <alignment vertical="center" wrapText="1"/>
    </xf>
    <xf numFmtId="0" fontId="14" fillId="0" borderId="7" xfId="7" applyFont="1" applyBorder="1" applyAlignment="1">
      <alignment vertical="center" wrapText="1"/>
    </xf>
    <xf numFmtId="0" fontId="11" fillId="15" borderId="7" xfId="7" applyFont="1" applyFill="1" applyBorder="1" applyAlignment="1">
      <alignment vertical="center"/>
    </xf>
    <xf numFmtId="10" fontId="11" fillId="0" borderId="7" xfId="7" applyNumberFormat="1" applyFont="1" applyBorder="1" applyAlignment="1">
      <alignment vertical="center"/>
    </xf>
    <xf numFmtId="0" fontId="16" fillId="0" borderId="0" xfId="7" applyAlignment="1">
      <alignment horizontal="left" vertical="center"/>
    </xf>
    <xf numFmtId="0" fontId="78" fillId="0" borderId="0" xfId="7" applyFont="1" applyAlignment="1">
      <alignment vertical="center" wrapText="1"/>
    </xf>
    <xf numFmtId="49" fontId="14" fillId="0" borderId="3" xfId="15" applyNumberFormat="1" applyFont="1" applyBorder="1" applyAlignment="1">
      <alignment horizontal="center" vertical="center" wrapText="1"/>
    </xf>
    <xf numFmtId="49" fontId="14" fillId="0" borderId="3" xfId="15" quotePrefix="1" applyNumberFormat="1" applyFont="1" applyBorder="1" applyAlignment="1">
      <alignment horizontal="center" vertical="center" wrapText="1"/>
    </xf>
    <xf numFmtId="0" fontId="14" fillId="0" borderId="3" xfId="15" applyFont="1" applyBorder="1" applyAlignment="1">
      <alignment horizontal="center" vertical="center" wrapText="1"/>
    </xf>
    <xf numFmtId="0" fontId="11" fillId="0" borderId="3" xfId="15" applyFont="1" applyBorder="1" applyAlignment="1">
      <alignment horizontal="left" vertical="center" wrapText="1"/>
    </xf>
    <xf numFmtId="169" fontId="11" fillId="0" borderId="3" xfId="12" applyNumberFormat="1" applyFont="1" applyBorder="1" applyAlignment="1">
      <alignment horizontal="center" vertical="center" wrapText="1"/>
    </xf>
    <xf numFmtId="0" fontId="11" fillId="0" borderId="3" xfId="15" applyFont="1" applyBorder="1" applyAlignment="1">
      <alignment vertical="center" wrapText="1"/>
    </xf>
    <xf numFmtId="169" fontId="11" fillId="0" borderId="3" xfId="15" applyNumberFormat="1" applyFont="1" applyBorder="1" applyAlignment="1">
      <alignment horizontal="center" vertical="center" wrapText="1"/>
    </xf>
    <xf numFmtId="0" fontId="94" fillId="0" borderId="3" xfId="15" applyFont="1" applyBorder="1" applyAlignment="1">
      <alignment horizontal="left" vertical="center" wrapText="1" indent="2"/>
    </xf>
    <xf numFmtId="0" fontId="11" fillId="7" borderId="3" xfId="15" applyFont="1" applyFill="1" applyBorder="1" applyAlignment="1">
      <alignment horizontal="center" vertical="center" wrapText="1"/>
    </xf>
    <xf numFmtId="0" fontId="11" fillId="7" borderId="3" xfId="15" applyFont="1" applyFill="1" applyBorder="1" applyAlignment="1">
      <alignment wrapText="1"/>
    </xf>
    <xf numFmtId="0" fontId="11" fillId="7" borderId="3" xfId="15" applyFont="1" applyFill="1" applyBorder="1"/>
    <xf numFmtId="0" fontId="14" fillId="0" borderId="3" xfId="15" quotePrefix="1" applyFont="1" applyBorder="1" applyAlignment="1">
      <alignment horizontal="center" vertical="center" wrapText="1"/>
    </xf>
    <xf numFmtId="169" fontId="35" fillId="0" borderId="0" xfId="7" applyNumberFormat="1" applyFont="1"/>
    <xf numFmtId="0" fontId="16" fillId="0" borderId="0" xfId="7" applyAlignment="1">
      <alignment horizontal="left" wrapText="1"/>
    </xf>
    <xf numFmtId="0" fontId="16" fillId="0" borderId="0" xfId="7" applyAlignment="1">
      <alignment horizontal="left"/>
    </xf>
    <xf numFmtId="0" fontId="30" fillId="0" borderId="0" xfId="7" applyFont="1" applyAlignment="1">
      <alignment wrapText="1"/>
    </xf>
    <xf numFmtId="0" fontId="30" fillId="0" borderId="0" xfId="7" applyFont="1" applyAlignment="1">
      <alignment horizontal="left" wrapText="1"/>
    </xf>
    <xf numFmtId="0" fontId="30" fillId="0" borderId="0" xfId="7" applyFont="1" applyAlignment="1">
      <alignment horizontal="left"/>
    </xf>
    <xf numFmtId="0" fontId="45" fillId="0" borderId="3" xfId="7" applyFont="1" applyBorder="1" applyAlignment="1">
      <alignment horizontal="center" vertical="center"/>
    </xf>
    <xf numFmtId="0" fontId="45" fillId="0" borderId="3" xfId="7" applyFont="1" applyBorder="1" applyAlignment="1">
      <alignment horizontal="center" vertical="center" wrapText="1"/>
    </xf>
    <xf numFmtId="14" fontId="45" fillId="0" borderId="3" xfId="7" applyNumberFormat="1" applyFont="1" applyBorder="1" applyAlignment="1">
      <alignment horizontal="center" vertical="center" wrapText="1"/>
    </xf>
    <xf numFmtId="14" fontId="45" fillId="0" borderId="3" xfId="7" applyNumberFormat="1" applyFont="1" applyBorder="1" applyAlignment="1">
      <alignment horizontal="center" vertical="center"/>
    </xf>
    <xf numFmtId="0" fontId="45" fillId="0" borderId="3" xfId="7" applyFont="1" applyBorder="1" applyAlignment="1">
      <alignment vertical="center" wrapText="1"/>
    </xf>
    <xf numFmtId="3" fontId="30" fillId="0" borderId="3" xfId="7" applyNumberFormat="1" applyFont="1" applyBorder="1" applyAlignment="1">
      <alignment vertical="center" wrapText="1"/>
    </xf>
    <xf numFmtId="0" fontId="30" fillId="0" borderId="3" xfId="7" applyFont="1" applyBorder="1" applyAlignment="1">
      <alignment horizontal="center" vertical="center"/>
    </xf>
    <xf numFmtId="0" fontId="30" fillId="0" borderId="3" xfId="7" applyFont="1" applyBorder="1" applyAlignment="1">
      <alignment horizontal="left" vertical="center" wrapText="1" indent="1"/>
    </xf>
    <xf numFmtId="0" fontId="95" fillId="0" borderId="3" xfId="7" applyFont="1" applyBorder="1" applyAlignment="1">
      <alignment horizontal="center" vertical="center"/>
    </xf>
    <xf numFmtId="0" fontId="95" fillId="0" borderId="3" xfId="7" applyFont="1" applyBorder="1" applyAlignment="1">
      <alignment horizontal="left" vertical="center" wrapText="1" indent="1"/>
    </xf>
    <xf numFmtId="3" fontId="30" fillId="0" borderId="3" xfId="7" applyNumberFormat="1" applyFont="1" applyBorder="1" applyAlignment="1">
      <alignment vertical="center"/>
    </xf>
    <xf numFmtId="0" fontId="30" fillId="0" borderId="3" xfId="7" applyFont="1" applyBorder="1" applyAlignment="1">
      <alignment vertical="center" wrapText="1"/>
    </xf>
    <xf numFmtId="0" fontId="17" fillId="0" borderId="3" xfId="7" applyFont="1" applyBorder="1" applyAlignment="1">
      <alignment vertical="center" wrapText="1"/>
    </xf>
    <xf numFmtId="0" fontId="58" fillId="0" borderId="0" xfId="14" applyFont="1"/>
    <xf numFmtId="0" fontId="58" fillId="0" borderId="0" xfId="14" applyFont="1" applyAlignment="1">
      <alignment vertical="center"/>
    </xf>
    <xf numFmtId="0" fontId="58" fillId="0" borderId="3" xfId="7" applyFont="1" applyBorder="1"/>
    <xf numFmtId="0" fontId="96" fillId="0" borderId="3" xfId="7" applyFont="1" applyBorder="1" applyAlignment="1">
      <alignment horizontal="center" vertical="center"/>
    </xf>
    <xf numFmtId="0" fontId="96" fillId="0" borderId="3" xfId="7" applyFont="1" applyBorder="1" applyAlignment="1">
      <alignment horizontal="center" vertical="center" wrapText="1"/>
    </xf>
    <xf numFmtId="0" fontId="58" fillId="2" borderId="3" xfId="14" applyFont="1" applyFill="1" applyBorder="1" applyAlignment="1">
      <alignment horizontal="center" vertical="center"/>
    </xf>
    <xf numFmtId="0" fontId="11" fillId="0" borderId="3" xfId="7" applyFont="1" applyBorder="1" applyAlignment="1">
      <alignment vertical="center" wrapText="1"/>
    </xf>
    <xf numFmtId="0" fontId="11" fillId="0" borderId="3" xfId="7" applyFont="1" applyBorder="1" applyAlignment="1">
      <alignment vertical="center"/>
    </xf>
    <xf numFmtId="0" fontId="11" fillId="0" borderId="3" xfId="7" quotePrefix="1" applyFont="1" applyBorder="1" applyAlignment="1">
      <alignment vertical="center"/>
    </xf>
    <xf numFmtId="3" fontId="11" fillId="0" borderId="3" xfId="7" quotePrefix="1" applyNumberFormat="1" applyFont="1" applyBorder="1" applyAlignment="1">
      <alignment vertical="center"/>
    </xf>
    <xf numFmtId="0" fontId="58" fillId="4" borderId="3" xfId="14" applyFont="1" applyFill="1" applyBorder="1" applyAlignment="1">
      <alignment horizontal="center" vertical="center"/>
    </xf>
    <xf numFmtId="0" fontId="96" fillId="4" borderId="3" xfId="14" applyFont="1" applyFill="1" applyBorder="1" applyAlignment="1">
      <alignment vertical="center" wrapText="1"/>
    </xf>
    <xf numFmtId="169" fontId="11" fillId="4" borderId="3" xfId="12" quotePrefix="1" applyNumberFormat="1" applyFont="1" applyFill="1" applyBorder="1" applyAlignment="1">
      <alignment vertical="center"/>
    </xf>
    <xf numFmtId="0" fontId="11" fillId="0" borderId="50" xfId="7" applyFont="1" applyBorder="1" applyAlignment="1">
      <alignment horizontal="center"/>
    </xf>
    <xf numFmtId="0" fontId="11" fillId="0" borderId="72" xfId="7" applyFont="1" applyBorder="1" applyAlignment="1">
      <alignment wrapText="1"/>
    </xf>
    <xf numFmtId="0" fontId="14" fillId="0" borderId="3" xfId="7" applyFont="1" applyBorder="1" applyAlignment="1">
      <alignment horizontal="center" vertical="center"/>
    </xf>
    <xf numFmtId="14" fontId="14" fillId="0" borderId="3" xfId="7" applyNumberFormat="1" applyFont="1" applyBorder="1" applyAlignment="1">
      <alignment horizontal="center" vertical="center"/>
    </xf>
    <xf numFmtId="0" fontId="14" fillId="13" borderId="17" xfId="14" applyFont="1" applyFill="1" applyBorder="1"/>
    <xf numFmtId="0" fontId="14" fillId="13" borderId="65" xfId="14" applyFont="1" applyFill="1" applyBorder="1"/>
    <xf numFmtId="0" fontId="14" fillId="13" borderId="49" xfId="14" applyFont="1" applyFill="1" applyBorder="1"/>
    <xf numFmtId="0" fontId="11" fillId="0" borderId="3" xfId="14" applyFont="1" applyBorder="1" applyAlignment="1">
      <alignment horizontal="center" vertical="center"/>
    </xf>
    <xf numFmtId="0" fontId="11" fillId="0" borderId="3" xfId="14" applyFont="1" applyBorder="1" applyAlignment="1">
      <alignment vertical="center" wrapText="1"/>
    </xf>
    <xf numFmtId="3" fontId="11" fillId="0" borderId="3" xfId="12" applyNumberFormat="1" applyFont="1" applyBorder="1" applyAlignment="1">
      <alignment horizontal="right" vertical="center" wrapText="1"/>
    </xf>
    <xf numFmtId="0" fontId="11" fillId="2" borderId="3" xfId="14" applyFont="1" applyFill="1" applyBorder="1" applyAlignment="1">
      <alignment horizontal="center" vertical="center"/>
    </xf>
    <xf numFmtId="0" fontId="11" fillId="2" borderId="3" xfId="14" applyFont="1" applyFill="1" applyBorder="1" applyAlignment="1">
      <alignment vertical="center" wrapText="1"/>
    </xf>
    <xf numFmtId="0" fontId="11" fillId="0" borderId="3" xfId="14" applyFont="1" applyBorder="1" applyAlignment="1">
      <alignment horizontal="center"/>
    </xf>
    <xf numFmtId="0" fontId="14" fillId="0" borderId="3" xfId="14" applyFont="1" applyBorder="1" applyAlignment="1">
      <alignment horizontal="justify" vertical="top" wrapText="1"/>
    </xf>
    <xf numFmtId="0" fontId="11" fillId="13" borderId="3" xfId="14" applyFont="1" applyFill="1" applyBorder="1"/>
    <xf numFmtId="0" fontId="11" fillId="0" borderId="3" xfId="14" applyFont="1" applyBorder="1" applyAlignment="1">
      <alignment horizontal="justify" vertical="top" wrapText="1"/>
    </xf>
    <xf numFmtId="0" fontId="11" fillId="0" borderId="3" xfId="14" quotePrefix="1" applyFont="1" applyBorder="1" applyAlignment="1">
      <alignment vertical="center" wrapText="1"/>
    </xf>
    <xf numFmtId="0" fontId="11" fillId="0" borderId="3" xfId="14" applyFont="1" applyBorder="1" applyAlignment="1">
      <alignment horizontal="left" vertical="center" wrapText="1"/>
    </xf>
    <xf numFmtId="0" fontId="11" fillId="4" borderId="3" xfId="14" applyFont="1" applyFill="1" applyBorder="1" applyAlignment="1">
      <alignment horizontal="center" vertical="center"/>
    </xf>
    <xf numFmtId="0" fontId="14" fillId="4" borderId="3" xfId="14" applyFont="1" applyFill="1" applyBorder="1" applyAlignment="1">
      <alignment horizontal="justify" vertical="center" wrapText="1"/>
    </xf>
    <xf numFmtId="3" fontId="11" fillId="4" borderId="3" xfId="12" applyNumberFormat="1" applyFont="1" applyFill="1" applyBorder="1" applyAlignment="1">
      <alignment horizontal="right" vertical="center" wrapText="1"/>
    </xf>
    <xf numFmtId="0" fontId="14" fillId="4" borderId="3" xfId="14" applyFont="1" applyFill="1" applyBorder="1" applyAlignment="1">
      <alignment horizontal="justify" vertical="top" wrapText="1"/>
    </xf>
    <xf numFmtId="0" fontId="14" fillId="13" borderId="17" xfId="14" applyFont="1" applyFill="1" applyBorder="1" applyAlignment="1">
      <alignment vertical="center"/>
    </xf>
    <xf numFmtId="0" fontId="14" fillId="13" borderId="65" xfId="14" applyFont="1" applyFill="1" applyBorder="1" applyAlignment="1">
      <alignment vertical="center"/>
    </xf>
    <xf numFmtId="0" fontId="14" fillId="13" borderId="49" xfId="14" applyFont="1" applyFill="1" applyBorder="1" applyAlignment="1">
      <alignment vertical="center"/>
    </xf>
    <xf numFmtId="0" fontId="11" fillId="0" borderId="3" xfId="7" applyFont="1" applyBorder="1" applyAlignment="1">
      <alignment horizontal="justify" vertical="top" wrapText="1"/>
    </xf>
    <xf numFmtId="0" fontId="11" fillId="4" borderId="3" xfId="14" applyFont="1" applyFill="1" applyBorder="1" applyAlignment="1">
      <alignment horizontal="justify" vertical="top" wrapText="1"/>
    </xf>
    <xf numFmtId="0" fontId="11" fillId="4" borderId="3" xfId="14" quotePrefix="1" applyFont="1" applyFill="1" applyBorder="1" applyAlignment="1">
      <alignment vertical="center"/>
    </xf>
    <xf numFmtId="0" fontId="14" fillId="0" borderId="3" xfId="14" applyFont="1" applyBorder="1" applyAlignment="1">
      <alignment wrapText="1"/>
    </xf>
    <xf numFmtId="0" fontId="14" fillId="4" borderId="3" xfId="7" applyFont="1" applyFill="1" applyBorder="1" applyAlignment="1">
      <alignment horizontal="justify" vertical="top" wrapText="1"/>
    </xf>
    <xf numFmtId="0" fontId="11" fillId="0" borderId="3" xfId="14" applyFont="1" applyBorder="1" applyAlignment="1">
      <alignment wrapText="1"/>
    </xf>
    <xf numFmtId="10" fontId="11" fillId="0" borderId="3" xfId="13" quotePrefix="1" applyNumberFormat="1" applyFont="1" applyBorder="1" applyAlignment="1">
      <alignment vertical="center"/>
    </xf>
    <xf numFmtId="10" fontId="11" fillId="0" borderId="3" xfId="14" quotePrefix="1" applyNumberFormat="1" applyFont="1" applyBorder="1" applyAlignment="1">
      <alignment vertical="center"/>
    </xf>
    <xf numFmtId="0" fontId="11" fillId="0" borderId="3" xfId="14" quotePrefix="1" applyFont="1" applyBorder="1" applyAlignment="1">
      <alignment vertical="center"/>
    </xf>
    <xf numFmtId="0" fontId="11" fillId="0" borderId="3" xfId="14" applyFont="1" applyBorder="1" applyAlignment="1">
      <alignment vertical="center"/>
    </xf>
    <xf numFmtId="0" fontId="14" fillId="13" borderId="17" xfId="7" applyFont="1" applyFill="1" applyBorder="1" applyAlignment="1">
      <alignment vertical="center"/>
    </xf>
    <xf numFmtId="0" fontId="14" fillId="13" borderId="65" xfId="7" applyFont="1" applyFill="1" applyBorder="1" applyAlignment="1">
      <alignment vertical="center"/>
    </xf>
    <xf numFmtId="0" fontId="14" fillId="13" borderId="49" xfId="7" applyFont="1" applyFill="1" applyBorder="1" applyAlignment="1">
      <alignment vertical="center"/>
    </xf>
    <xf numFmtId="3" fontId="11" fillId="0" borderId="3" xfId="14" quotePrefix="1" applyNumberFormat="1" applyFont="1" applyBorder="1" applyAlignment="1">
      <alignment vertical="center"/>
    </xf>
    <xf numFmtId="3" fontId="11" fillId="0" borderId="3" xfId="7" quotePrefix="1" applyNumberFormat="1" applyFont="1" applyBorder="1"/>
    <xf numFmtId="0" fontId="20" fillId="0" borderId="0" xfId="7" applyFont="1" applyAlignment="1">
      <alignment wrapText="1"/>
    </xf>
    <xf numFmtId="0" fontId="20" fillId="0" borderId="0" xfId="14" applyFont="1"/>
    <xf numFmtId="0" fontId="20" fillId="0" borderId="0" xfId="14" applyFont="1" applyAlignment="1">
      <alignment wrapText="1"/>
    </xf>
    <xf numFmtId="0" fontId="22" fillId="0" borderId="3" xfId="7" applyFont="1" applyBorder="1" applyAlignment="1">
      <alignment horizontal="center"/>
    </xf>
    <xf numFmtId="0" fontId="20" fillId="0" borderId="3" xfId="14" applyFont="1" applyBorder="1"/>
    <xf numFmtId="0" fontId="20" fillId="0" borderId="3" xfId="14" applyFont="1" applyBorder="1" applyAlignment="1">
      <alignment wrapText="1"/>
    </xf>
    <xf numFmtId="0" fontId="22" fillId="0" borderId="3" xfId="7" applyFont="1" applyBorder="1" applyAlignment="1">
      <alignment wrapText="1"/>
    </xf>
    <xf numFmtId="0" fontId="21" fillId="2" borderId="3" xfId="14" applyFont="1" applyFill="1" applyBorder="1" applyAlignment="1">
      <alignment vertical="center"/>
    </xf>
    <xf numFmtId="0" fontId="21" fillId="2" borderId="3" xfId="14" applyFont="1" applyFill="1" applyBorder="1" applyAlignment="1">
      <alignment vertical="center" wrapText="1"/>
    </xf>
    <xf numFmtId="3" fontId="20" fillId="0" borderId="3" xfId="14" quotePrefix="1" applyNumberFormat="1" applyFont="1" applyBorder="1" applyAlignment="1">
      <alignment vertical="center"/>
    </xf>
    <xf numFmtId="0" fontId="15" fillId="2" borderId="3" xfId="14" applyFont="1" applyFill="1" applyBorder="1" applyAlignment="1">
      <alignment vertical="center"/>
    </xf>
    <xf numFmtId="0" fontId="15" fillId="2" borderId="3" xfId="14" applyFont="1" applyFill="1" applyBorder="1" applyAlignment="1">
      <alignment horizontal="left" vertical="center" wrapText="1"/>
    </xf>
    <xf numFmtId="0" fontId="11" fillId="2" borderId="3" xfId="14" applyFont="1" applyFill="1" applyBorder="1" applyAlignment="1">
      <alignment horizontal="left" vertical="center" wrapText="1"/>
    </xf>
    <xf numFmtId="0" fontId="97" fillId="0" borderId="0" xfId="7" applyFont="1"/>
    <xf numFmtId="0" fontId="93" fillId="0" borderId="0" xfId="7" applyFont="1" applyAlignment="1">
      <alignment vertical="center"/>
    </xf>
    <xf numFmtId="0" fontId="51" fillId="0" borderId="0" xfId="7" applyFont="1" applyAlignment="1">
      <alignment horizontal="center" vertical="center" wrapText="1"/>
    </xf>
    <xf numFmtId="0" fontId="51" fillId="0" borderId="0" xfId="7" applyFont="1" applyAlignment="1">
      <alignment horizontal="justify" vertical="center" wrapText="1"/>
    </xf>
    <xf numFmtId="0" fontId="51" fillId="0" borderId="3" xfId="7" applyFont="1" applyBorder="1" applyAlignment="1">
      <alignment horizontal="center" vertical="center" wrapText="1"/>
    </xf>
    <xf numFmtId="0" fontId="55" fillId="0" borderId="3" xfId="7" applyFont="1" applyBorder="1" applyAlignment="1">
      <alignment horizontal="center" vertical="center" wrapText="1"/>
    </xf>
    <xf numFmtId="0" fontId="51" fillId="0" borderId="65" xfId="7" applyFont="1" applyBorder="1" applyAlignment="1">
      <alignment horizontal="center" vertical="center" wrapText="1"/>
    </xf>
    <xf numFmtId="0" fontId="51" fillId="0" borderId="49" xfId="7" applyFont="1" applyBorder="1" applyAlignment="1">
      <alignment horizontal="center" vertical="center" wrapText="1"/>
    </xf>
    <xf numFmtId="0" fontId="51" fillId="0" borderId="3" xfId="7" applyFont="1" applyBorder="1" applyAlignment="1">
      <alignment horizontal="left" vertical="center" wrapText="1"/>
    </xf>
    <xf numFmtId="0" fontId="55" fillId="5" borderId="3" xfId="7" applyFont="1" applyFill="1" applyBorder="1" applyAlignment="1">
      <alignment horizontal="center" vertical="center" wrapText="1"/>
    </xf>
    <xf numFmtId="0" fontId="46" fillId="0" borderId="3" xfId="7" applyFont="1" applyBorder="1" applyAlignment="1">
      <alignment horizontal="center" vertical="center" wrapText="1"/>
    </xf>
    <xf numFmtId="0" fontId="98" fillId="15" borderId="3" xfId="7" applyFont="1" applyFill="1" applyBorder="1" applyAlignment="1">
      <alignment horizontal="justify" vertical="center" wrapText="1"/>
    </xf>
    <xf numFmtId="169" fontId="47" fillId="0" borderId="3" xfId="12" applyNumberFormat="1" applyFont="1" applyBorder="1" applyAlignment="1">
      <alignment horizontal="center" vertical="center" wrapText="1"/>
    </xf>
    <xf numFmtId="165" fontId="74" fillId="0" borderId="0" xfId="10" applyNumberFormat="1" applyFont="1" applyFill="1"/>
    <xf numFmtId="0" fontId="6" fillId="0" borderId="4" xfId="3" applyFont="1" applyBorder="1" applyAlignment="1">
      <alignment vertical="center"/>
    </xf>
    <xf numFmtId="0" fontId="3" fillId="0" borderId="0" xfId="3" applyAlignment="1"/>
    <xf numFmtId="0" fontId="8" fillId="0" borderId="4" xfId="4" applyFont="1" applyBorder="1" applyAlignment="1">
      <alignment vertical="center"/>
    </xf>
    <xf numFmtId="0" fontId="20" fillId="0" borderId="0" xfId="7" applyFont="1" applyAlignment="1">
      <alignment horizontal="center" vertical="center"/>
    </xf>
    <xf numFmtId="0" fontId="22" fillId="2" borderId="3" xfId="7" applyFont="1" applyFill="1" applyBorder="1" applyAlignment="1">
      <alignment horizontal="left" vertical="center" wrapText="1"/>
    </xf>
    <xf numFmtId="0" fontId="20" fillId="6" borderId="17" xfId="7" applyFont="1" applyFill="1" applyBorder="1" applyAlignment="1">
      <alignment vertical="center" wrapText="1"/>
    </xf>
    <xf numFmtId="0" fontId="20" fillId="6" borderId="65" xfId="7" applyFont="1" applyFill="1" applyBorder="1" applyAlignment="1">
      <alignment horizontal="left" vertical="center"/>
    </xf>
    <xf numFmtId="0" fontId="93" fillId="6" borderId="65" xfId="7" applyFont="1" applyFill="1" applyBorder="1" applyAlignment="1">
      <alignment horizontal="left" vertical="center"/>
    </xf>
    <xf numFmtId="0" fontId="93" fillId="6" borderId="49" xfId="7" applyFont="1" applyFill="1" applyBorder="1" applyAlignment="1">
      <alignment horizontal="left" vertical="center"/>
    </xf>
    <xf numFmtId="0" fontId="20" fillId="0" borderId="3" xfId="7" applyFont="1" applyBorder="1" applyAlignment="1">
      <alignment horizontal="center" vertical="center"/>
    </xf>
    <xf numFmtId="0" fontId="20" fillId="2" borderId="17" xfId="7" applyFont="1" applyFill="1" applyBorder="1" applyAlignment="1">
      <alignment vertical="center" wrapText="1"/>
    </xf>
    <xf numFmtId="165" fontId="11" fillId="0" borderId="3" xfId="7" applyNumberFormat="1" applyFont="1" applyBorder="1"/>
    <xf numFmtId="0" fontId="20" fillId="2" borderId="73" xfId="7" applyFont="1" applyFill="1" applyBorder="1" applyAlignment="1">
      <alignment vertical="center" wrapText="1"/>
    </xf>
    <xf numFmtId="0" fontId="22" fillId="0" borderId="3" xfId="7" applyFont="1" applyBorder="1" applyAlignment="1">
      <alignment horizontal="center" vertical="center"/>
    </xf>
    <xf numFmtId="0" fontId="22" fillId="2" borderId="17" xfId="7" applyFont="1" applyFill="1" applyBorder="1" applyAlignment="1">
      <alignment vertical="center" wrapText="1"/>
    </xf>
    <xf numFmtId="165" fontId="14" fillId="0" borderId="3" xfId="7" applyNumberFormat="1" applyFont="1" applyBorder="1"/>
    <xf numFmtId="0" fontId="20" fillId="2" borderId="24" xfId="7" applyFont="1" applyFill="1" applyBorder="1" applyAlignment="1">
      <alignment vertical="center" wrapText="1"/>
    </xf>
    <xf numFmtId="0" fontId="22" fillId="2" borderId="3" xfId="7" applyFont="1" applyFill="1" applyBorder="1" applyAlignment="1">
      <alignment vertical="center" wrapText="1"/>
    </xf>
    <xf numFmtId="0" fontId="3" fillId="0" borderId="0" xfId="3" applyFill="1" applyAlignment="1"/>
    <xf numFmtId="0" fontId="1" fillId="0" borderId="0" xfId="16"/>
    <xf numFmtId="0" fontId="99" fillId="0" borderId="0" xfId="16" applyFont="1" applyAlignment="1">
      <alignment vertical="center"/>
    </xf>
    <xf numFmtId="0" fontId="13" fillId="0" borderId="0" xfId="16" applyFont="1" applyAlignment="1">
      <alignment vertical="center"/>
    </xf>
    <xf numFmtId="0" fontId="20" fillId="5" borderId="0" xfId="16" applyFont="1" applyFill="1"/>
    <xf numFmtId="0" fontId="40" fillId="0" borderId="0" xfId="16" applyFont="1" applyAlignment="1">
      <alignment vertical="center" wrapText="1"/>
    </xf>
    <xf numFmtId="0" fontId="20" fillId="0" borderId="0" xfId="16" applyFont="1"/>
    <xf numFmtId="0" fontId="15" fillId="0" borderId="3" xfId="16" applyFont="1" applyBorder="1" applyAlignment="1">
      <alignment horizontal="center" vertical="center" wrapText="1"/>
    </xf>
    <xf numFmtId="0" fontId="21" fillId="0" borderId="0" xfId="16" applyFont="1" applyAlignment="1">
      <alignment vertical="center" wrapText="1"/>
    </xf>
    <xf numFmtId="0" fontId="21" fillId="0" borderId="3" xfId="16" applyFont="1" applyBorder="1" applyAlignment="1">
      <alignment horizontal="center" vertical="center" wrapText="1"/>
    </xf>
    <xf numFmtId="14" fontId="21" fillId="0" borderId="3" xfId="16" applyNumberFormat="1" applyFont="1" applyBorder="1" applyAlignment="1">
      <alignment horizontal="center" vertical="center" wrapText="1"/>
    </xf>
    <xf numFmtId="0" fontId="20" fillId="0" borderId="3" xfId="16" applyFont="1" applyBorder="1" applyAlignment="1">
      <alignment vertical="center"/>
    </xf>
    <xf numFmtId="0" fontId="15" fillId="0" borderId="3" xfId="16" applyFont="1" applyBorder="1" applyAlignment="1">
      <alignment vertical="center"/>
    </xf>
    <xf numFmtId="165" fontId="15" fillId="0" borderId="3" xfId="16" applyNumberFormat="1" applyFont="1" applyBorder="1" applyAlignment="1">
      <alignment vertical="center" wrapText="1"/>
    </xf>
    <xf numFmtId="165" fontId="1" fillId="0" borderId="0" xfId="16" applyNumberFormat="1"/>
    <xf numFmtId="0" fontId="87" fillId="0" borderId="3" xfId="16" applyFont="1" applyBorder="1" applyAlignment="1">
      <alignment horizontal="left" vertical="center"/>
    </xf>
    <xf numFmtId="0" fontId="87" fillId="0" borderId="3" xfId="16" applyFont="1" applyBorder="1" applyAlignment="1">
      <alignment horizontal="center" vertical="center" wrapText="1"/>
    </xf>
    <xf numFmtId="0" fontId="100" fillId="0" borderId="0" xfId="16" applyFont="1"/>
    <xf numFmtId="0" fontId="87" fillId="0" borderId="3" xfId="16" quotePrefix="1" applyFont="1" applyBorder="1" applyAlignment="1">
      <alignment horizontal="left" vertical="center"/>
    </xf>
    <xf numFmtId="0" fontId="21" fillId="0" borderId="3" xfId="16" applyFont="1" applyBorder="1" applyAlignment="1">
      <alignment vertical="center" wrapText="1"/>
    </xf>
    <xf numFmtId="165" fontId="21" fillId="0" borderId="3" xfId="16" applyNumberFormat="1" applyFont="1" applyBorder="1" applyAlignment="1">
      <alignment vertical="center" wrapText="1"/>
    </xf>
    <xf numFmtId="0" fontId="15" fillId="0" borderId="3" xfId="16" applyFont="1" applyBorder="1" applyAlignment="1">
      <alignment vertical="center" wrapText="1"/>
    </xf>
    <xf numFmtId="165" fontId="87" fillId="0" borderId="3" xfId="16" applyNumberFormat="1" applyFont="1" applyBorder="1" applyAlignment="1">
      <alignment vertical="center" wrapText="1"/>
    </xf>
    <xf numFmtId="0" fontId="16" fillId="0" borderId="35" xfId="7" applyBorder="1"/>
    <xf numFmtId="0" fontId="22" fillId="5" borderId="0" xfId="7" applyFont="1" applyFill="1" applyAlignment="1">
      <alignment horizontal="left"/>
    </xf>
    <xf numFmtId="0" fontId="20" fillId="5" borderId="0" xfId="7" applyFont="1" applyFill="1" applyAlignment="1">
      <alignment wrapText="1"/>
    </xf>
    <xf numFmtId="43" fontId="0" fillId="0" borderId="0" xfId="12" applyFont="1"/>
    <xf numFmtId="0" fontId="101" fillId="0" borderId="0" xfId="7" applyFont="1" applyAlignment="1">
      <alignment vertical="center"/>
    </xf>
    <xf numFmtId="0" fontId="20" fillId="0" borderId="20" xfId="7" applyFont="1" applyBorder="1" applyAlignment="1">
      <alignment horizontal="center" vertical="center" wrapText="1"/>
    </xf>
    <xf numFmtId="0" fontId="20" fillId="0" borderId="33" xfId="7" applyFont="1" applyBorder="1" applyAlignment="1">
      <alignment horizontal="center" vertical="center" wrapText="1"/>
    </xf>
    <xf numFmtId="165" fontId="11" fillId="0" borderId="39" xfId="7" applyNumberFormat="1" applyFont="1" applyBorder="1"/>
    <xf numFmtId="165" fontId="11" fillId="0" borderId="54" xfId="7" applyNumberFormat="1" applyFont="1" applyBorder="1"/>
    <xf numFmtId="165" fontId="14" fillId="0" borderId="64" xfId="7" applyNumberFormat="1" applyFont="1" applyBorder="1"/>
    <xf numFmtId="165" fontId="11" fillId="0" borderId="0" xfId="7" applyNumberFormat="1" applyFont="1" applyAlignment="1">
      <alignment horizontal="right"/>
    </xf>
    <xf numFmtId="0" fontId="11" fillId="0" borderId="71" xfId="7" applyFont="1" applyBorder="1" applyAlignment="1">
      <alignment horizontal="center" vertical="center"/>
    </xf>
    <xf numFmtId="0" fontId="11" fillId="0" borderId="62" xfId="7" applyFont="1" applyBorder="1" applyAlignment="1">
      <alignment wrapText="1"/>
    </xf>
    <xf numFmtId="165" fontId="11" fillId="0" borderId="62" xfId="7" applyNumberFormat="1" applyFont="1" applyBorder="1"/>
    <xf numFmtId="165" fontId="11" fillId="0" borderId="74" xfId="7" applyNumberFormat="1" applyFont="1" applyBorder="1"/>
    <xf numFmtId="169" fontId="0" fillId="0" borderId="0" xfId="12" applyNumberFormat="1" applyFont="1"/>
    <xf numFmtId="0" fontId="27" fillId="0" borderId="28" xfId="7" applyFont="1" applyBorder="1" applyAlignment="1">
      <alignment vertical="center" wrapText="1"/>
    </xf>
    <xf numFmtId="165" fontId="14" fillId="0" borderId="6" xfId="7" applyNumberFormat="1" applyFont="1" applyBorder="1"/>
    <xf numFmtId="165" fontId="14" fillId="0" borderId="7" xfId="7" applyNumberFormat="1" applyFont="1" applyBorder="1"/>
    <xf numFmtId="0" fontId="16" fillId="0" borderId="0" xfId="7" applyFill="1"/>
    <xf numFmtId="0" fontId="0" fillId="0" borderId="0" xfId="0" applyFill="1"/>
    <xf numFmtId="3" fontId="20" fillId="5" borderId="17" xfId="5" applyNumberFormat="1" applyFont="1" applyFill="1" applyBorder="1" applyAlignment="1">
      <alignment wrapText="1"/>
    </xf>
    <xf numFmtId="14" fontId="11" fillId="0" borderId="3" xfId="7" applyNumberFormat="1" applyFont="1" applyBorder="1" applyAlignment="1">
      <alignment horizontal="center" vertical="center"/>
    </xf>
    <xf numFmtId="0" fontId="6" fillId="0" borderId="4" xfId="3" applyFont="1" applyFill="1" applyBorder="1" applyAlignment="1">
      <alignment vertical="center"/>
    </xf>
    <xf numFmtId="165" fontId="11" fillId="0" borderId="14" xfId="6" applyNumberFormat="1" applyFont="1" applyBorder="1" applyAlignment="1">
      <alignment horizontal="center" vertical="center" wrapText="1"/>
    </xf>
    <xf numFmtId="0" fontId="11" fillId="0" borderId="16" xfId="6" applyNumberFormat="1" applyFont="1" applyBorder="1" applyAlignment="1">
      <alignment horizontal="center" wrapText="1"/>
    </xf>
    <xf numFmtId="165" fontId="11" fillId="0" borderId="16" xfId="6" applyNumberFormat="1" applyFont="1" applyBorder="1" applyAlignment="1">
      <alignment horizontal="center" wrapText="1"/>
    </xf>
    <xf numFmtId="165" fontId="11" fillId="0" borderId="16" xfId="6" applyNumberFormat="1" applyFont="1" applyBorder="1" applyAlignment="1">
      <alignment wrapText="1"/>
    </xf>
    <xf numFmtId="165" fontId="14" fillId="0" borderId="16" xfId="6" applyNumberFormat="1" applyFont="1" applyBorder="1" applyAlignment="1">
      <alignment wrapText="1"/>
    </xf>
    <xf numFmtId="165" fontId="14" fillId="0" borderId="18" xfId="6" applyNumberFormat="1" applyFont="1" applyBorder="1" applyAlignment="1">
      <alignment wrapText="1"/>
    </xf>
    <xf numFmtId="164" fontId="14" fillId="0" borderId="16" xfId="6" applyFont="1" applyBorder="1" applyAlignment="1">
      <alignment wrapText="1"/>
    </xf>
    <xf numFmtId="164" fontId="11" fillId="0" borderId="16" xfId="6" applyFont="1" applyBorder="1" applyAlignment="1">
      <alignment wrapText="1"/>
    </xf>
    <xf numFmtId="164" fontId="11" fillId="0" borderId="16" xfId="6" applyFont="1" applyFill="1" applyBorder="1" applyAlignment="1">
      <alignment wrapText="1"/>
    </xf>
    <xf numFmtId="165" fontId="14" fillId="0" borderId="16" xfId="6" applyNumberFormat="1" applyFont="1" applyFill="1" applyBorder="1" applyAlignment="1">
      <alignment wrapText="1"/>
    </xf>
    <xf numFmtId="165" fontId="14" fillId="0" borderId="18" xfId="6" applyNumberFormat="1" applyFont="1" applyFill="1" applyBorder="1" applyAlignment="1">
      <alignment wrapText="1"/>
    </xf>
    <xf numFmtId="10" fontId="14" fillId="0" borderId="16" xfId="8" applyNumberFormat="1" applyFont="1" applyBorder="1" applyAlignment="1">
      <alignment wrapText="1"/>
    </xf>
    <xf numFmtId="166" fontId="11" fillId="0" borderId="16" xfId="8" applyNumberFormat="1" applyFont="1" applyBorder="1" applyAlignment="1">
      <alignment wrapText="1"/>
    </xf>
    <xf numFmtId="10" fontId="11" fillId="0" borderId="16" xfId="8" applyNumberFormat="1" applyFont="1" applyBorder="1" applyAlignment="1">
      <alignment wrapText="1"/>
    </xf>
    <xf numFmtId="167" fontId="11" fillId="0" borderId="16" xfId="8" applyNumberFormat="1" applyFont="1" applyBorder="1" applyAlignment="1">
      <alignment wrapText="1"/>
    </xf>
    <xf numFmtId="10" fontId="11" fillId="0" borderId="19" xfId="8" applyNumberFormat="1" applyFont="1" applyBorder="1" applyAlignment="1">
      <alignment wrapText="1"/>
    </xf>
    <xf numFmtId="164" fontId="11" fillId="0" borderId="18" xfId="6" applyFont="1" applyBorder="1" applyAlignment="1">
      <alignment wrapText="1"/>
    </xf>
    <xf numFmtId="10" fontId="11" fillId="0" borderId="17" xfId="8" applyNumberFormat="1" applyFont="1" applyBorder="1" applyAlignment="1">
      <alignment horizontal="right"/>
    </xf>
    <xf numFmtId="10" fontId="14" fillId="0" borderId="3" xfId="8" applyNumberFormat="1" applyFont="1" applyBorder="1" applyAlignment="1">
      <alignment horizontal="right"/>
    </xf>
    <xf numFmtId="164" fontId="11" fillId="0" borderId="17" xfId="6" applyFont="1" applyBorder="1" applyAlignment="1">
      <alignment horizontal="right"/>
    </xf>
    <xf numFmtId="0" fontId="16" fillId="2" borderId="3" xfId="7" applyFill="1" applyBorder="1" applyAlignment="1">
      <alignment horizontal="center" vertical="center"/>
    </xf>
    <xf numFmtId="0" fontId="30" fillId="2" borderId="3" xfId="7" applyFont="1" applyFill="1" applyBorder="1" applyAlignment="1">
      <alignment horizontal="center" vertical="center" wrapText="1"/>
    </xf>
    <xf numFmtId="0" fontId="16" fillId="2" borderId="3" xfId="7" applyFill="1" applyBorder="1" applyAlignment="1">
      <alignment horizontal="center" vertical="center" wrapText="1"/>
    </xf>
    <xf numFmtId="0" fontId="84" fillId="2" borderId="3" xfId="7" applyFont="1" applyFill="1" applyBorder="1" applyAlignment="1">
      <alignment horizontal="center" vertical="center"/>
    </xf>
    <xf numFmtId="0" fontId="84" fillId="2" borderId="3" xfId="7" applyFont="1" applyFill="1" applyBorder="1" applyAlignment="1">
      <alignment vertical="center" wrapText="1"/>
    </xf>
    <xf numFmtId="169" fontId="16" fillId="0" borderId="3" xfId="19" applyNumberFormat="1" applyFont="1" applyBorder="1" applyAlignment="1">
      <alignment vertical="center"/>
    </xf>
    <xf numFmtId="0" fontId="16" fillId="0" borderId="3" xfId="7" applyBorder="1" applyAlignment="1">
      <alignment horizontal="center" vertical="center"/>
    </xf>
    <xf numFmtId="0" fontId="16" fillId="0" borderId="3" xfId="7" applyBorder="1" applyAlignment="1">
      <alignment vertical="center"/>
    </xf>
    <xf numFmtId="0" fontId="16" fillId="4" borderId="3" xfId="7" applyFill="1" applyBorder="1" applyAlignment="1">
      <alignment vertical="center"/>
    </xf>
    <xf numFmtId="0" fontId="102" fillId="2" borderId="3" xfId="7" applyFont="1" applyFill="1" applyBorder="1" applyAlignment="1">
      <alignment vertical="center" wrapText="1"/>
    </xf>
    <xf numFmtId="169" fontId="16" fillId="0" borderId="3" xfId="7" applyNumberFormat="1" applyBorder="1" applyAlignment="1">
      <alignment vertical="center"/>
    </xf>
    <xf numFmtId="0" fontId="16" fillId="0" borderId="3" xfId="7" applyBorder="1" applyAlignment="1">
      <alignment horizontal="center" vertical="center" wrapText="1"/>
    </xf>
    <xf numFmtId="0" fontId="16" fillId="0" borderId="3" xfId="7" applyBorder="1" applyAlignment="1">
      <alignment vertical="center" wrapText="1"/>
    </xf>
    <xf numFmtId="0" fontId="16" fillId="0" borderId="3" xfId="7" applyBorder="1" applyAlignment="1">
      <alignment vertical="top" wrapText="1"/>
    </xf>
    <xf numFmtId="0" fontId="102" fillId="0" borderId="3" xfId="7" applyFont="1" applyBorder="1" applyAlignment="1">
      <alignment horizontal="left" vertical="center"/>
    </xf>
    <xf numFmtId="0" fontId="102" fillId="0" borderId="3" xfId="7" applyFont="1" applyBorder="1" applyAlignment="1">
      <alignment horizontal="center" vertical="center"/>
    </xf>
    <xf numFmtId="0" fontId="102" fillId="0" borderId="3" xfId="7" applyFont="1" applyBorder="1" applyAlignment="1">
      <alignment vertical="center"/>
    </xf>
    <xf numFmtId="0" fontId="12" fillId="0" borderId="0" xfId="7" applyFont="1" applyAlignment="1">
      <alignment vertical="center"/>
    </xf>
    <xf numFmtId="0" fontId="12" fillId="0" borderId="0" xfId="7" applyFont="1" applyAlignment="1">
      <alignment vertical="center" wrapText="1"/>
    </xf>
    <xf numFmtId="0" fontId="11" fillId="0" borderId="28" xfId="7" applyFont="1" applyBorder="1" applyAlignment="1">
      <alignment horizontal="center" vertical="center"/>
    </xf>
    <xf numFmtId="0" fontId="103" fillId="0" borderId="0" xfId="7" applyFont="1" applyAlignment="1">
      <alignment vertical="center" wrapText="1"/>
    </xf>
    <xf numFmtId="0" fontId="11" fillId="0" borderId="28" xfId="7" applyFont="1" applyBorder="1" applyAlignment="1">
      <alignment horizontal="center" vertical="center" wrapText="1"/>
    </xf>
    <xf numFmtId="0" fontId="15" fillId="0" borderId="39" xfId="7" applyFont="1" applyBorder="1" applyAlignment="1">
      <alignment horizontal="center" vertical="center" wrapText="1"/>
    </xf>
    <xf numFmtId="0" fontId="15" fillId="0" borderId="39" xfId="7" applyFont="1" applyBorder="1" applyAlignment="1">
      <alignment vertical="center" wrapText="1"/>
    </xf>
    <xf numFmtId="0" fontId="15" fillId="0" borderId="39" xfId="7" applyFont="1" applyBorder="1" applyAlignment="1">
      <alignment horizontal="right" vertical="center"/>
    </xf>
    <xf numFmtId="0" fontId="15" fillId="0" borderId="43" xfId="7" applyFont="1" applyBorder="1" applyAlignment="1">
      <alignment horizontal="center" vertical="center" wrapText="1"/>
    </xf>
    <xf numFmtId="0" fontId="15" fillId="0" borderId="43" xfId="7" applyFont="1" applyBorder="1" applyAlignment="1">
      <alignment vertical="center" wrapText="1"/>
    </xf>
    <xf numFmtId="0" fontId="15" fillId="0" borderId="43" xfId="7" applyFont="1" applyBorder="1" applyAlignment="1">
      <alignment horizontal="right" vertical="center"/>
    </xf>
    <xf numFmtId="0" fontId="15" fillId="0" borderId="43" xfId="7" applyFont="1" applyBorder="1" applyAlignment="1">
      <alignment horizontal="right" vertical="center" wrapText="1"/>
    </xf>
    <xf numFmtId="14" fontId="15" fillId="0" borderId="43" xfId="7" applyNumberFormat="1" applyFont="1" applyBorder="1" applyAlignment="1">
      <alignment horizontal="right" vertical="center"/>
    </xf>
    <xf numFmtId="0" fontId="87" fillId="0" borderId="43" xfId="7" applyFont="1" applyBorder="1" applyAlignment="1">
      <alignment horizontal="center" vertical="center" wrapText="1"/>
    </xf>
    <xf numFmtId="0" fontId="87" fillId="0" borderId="43" xfId="7" applyFont="1" applyBorder="1" applyAlignment="1">
      <alignment horizontal="right" vertical="center" wrapText="1"/>
    </xf>
    <xf numFmtId="0" fontId="11" fillId="0" borderId="43" xfId="7" applyFont="1" applyBorder="1" applyAlignment="1">
      <alignment horizontal="center" vertical="center" wrapText="1"/>
    </xf>
    <xf numFmtId="0" fontId="15" fillId="0" borderId="43" xfId="7" applyFont="1" applyBorder="1" applyAlignment="1">
      <alignment horizontal="left" vertical="center" wrapText="1"/>
    </xf>
    <xf numFmtId="0" fontId="11" fillId="0" borderId="46" xfId="7" applyFont="1" applyBorder="1" applyAlignment="1">
      <alignment horizontal="center" vertical="center" wrapText="1"/>
    </xf>
    <xf numFmtId="0" fontId="15" fillId="0" borderId="46" xfId="7" applyFont="1" applyBorder="1" applyAlignment="1">
      <alignment horizontal="right" vertical="center"/>
    </xf>
    <xf numFmtId="0" fontId="6" fillId="0" borderId="4" xfId="16" applyFont="1" applyBorder="1" applyAlignment="1">
      <alignment vertical="center"/>
    </xf>
    <xf numFmtId="49" fontId="66" fillId="0" borderId="0" xfId="7" applyNumberFormat="1" applyFont="1"/>
    <xf numFmtId="0" fontId="22" fillId="0" borderId="0" xfId="7" applyFont="1" applyAlignment="1">
      <alignment horizontal="left" vertical="center"/>
    </xf>
    <xf numFmtId="0" fontId="2" fillId="0" borderId="0" xfId="0" applyFont="1"/>
    <xf numFmtId="0" fontId="12" fillId="0" borderId="0" xfId="5" applyFont="1" applyAlignment="1">
      <alignment horizontal="left" vertical="center"/>
    </xf>
    <xf numFmtId="0" fontId="22" fillId="5" borderId="0" xfId="5" applyFont="1" applyFill="1" applyAlignment="1">
      <alignment horizontal="left" vertical="top"/>
    </xf>
    <xf numFmtId="0" fontId="21" fillId="5" borderId="0" xfId="10" applyFont="1" applyFill="1" applyAlignment="1">
      <alignment vertical="center" wrapText="1"/>
    </xf>
    <xf numFmtId="49" fontId="77" fillId="0" borderId="0" xfId="7" applyNumberFormat="1" applyFont="1"/>
    <xf numFmtId="0" fontId="104" fillId="0" borderId="0" xfId="10" applyFont="1"/>
    <xf numFmtId="0" fontId="50" fillId="0" borderId="0" xfId="7" applyFont="1" applyAlignment="1"/>
    <xf numFmtId="0" fontId="104" fillId="0" borderId="0" xfId="7" applyFont="1" applyAlignment="1">
      <alignment vertical="top"/>
    </xf>
    <xf numFmtId="0" fontId="104" fillId="0" borderId="0" xfId="10" applyFont="1" applyAlignment="1">
      <alignment vertical="top"/>
    </xf>
    <xf numFmtId="0" fontId="14" fillId="5" borderId="0" xfId="10" applyFont="1" applyFill="1" applyAlignment="1">
      <alignment horizontal="left" vertical="center" wrapText="1"/>
    </xf>
    <xf numFmtId="49" fontId="66" fillId="0" borderId="0" xfId="7" applyNumberFormat="1" applyFont="1" applyAlignment="1"/>
    <xf numFmtId="0" fontId="36" fillId="5" borderId="31" xfId="7" applyFont="1" applyFill="1" applyBorder="1" applyAlignment="1">
      <alignment vertical="top"/>
    </xf>
    <xf numFmtId="0" fontId="36" fillId="0" borderId="0" xfId="7" applyFont="1" applyAlignment="1">
      <alignment horizontal="left" vertical="center"/>
    </xf>
    <xf numFmtId="0" fontId="105" fillId="0" borderId="0" xfId="7" applyFont="1" applyAlignment="1">
      <alignment vertical="center"/>
    </xf>
    <xf numFmtId="0" fontId="106" fillId="0" borderId="0" xfId="7" applyFont="1"/>
    <xf numFmtId="0" fontId="14" fillId="0" borderId="3" xfId="15" applyFont="1" applyBorder="1" applyAlignment="1">
      <alignment horizontal="center" vertical="center" wrapText="1"/>
    </xf>
    <xf numFmtId="1" fontId="11" fillId="2" borderId="28" xfId="7" quotePrefix="1" applyNumberFormat="1" applyFont="1" applyFill="1" applyBorder="1" applyAlignment="1">
      <alignment vertical="center" wrapText="1"/>
    </xf>
    <xf numFmtId="170" fontId="4" fillId="0" borderId="0" xfId="0" applyNumberFormat="1" applyFont="1" applyAlignment="1">
      <alignment horizontal="right"/>
    </xf>
    <xf numFmtId="10" fontId="20" fillId="5" borderId="17" xfId="1" applyNumberFormat="1" applyFont="1" applyFill="1" applyBorder="1" applyAlignment="1">
      <alignment wrapText="1"/>
    </xf>
    <xf numFmtId="10" fontId="20" fillId="5" borderId="3" xfId="1" applyNumberFormat="1" applyFont="1" applyFill="1" applyBorder="1" applyAlignment="1">
      <alignment wrapText="1"/>
    </xf>
    <xf numFmtId="49" fontId="58" fillId="0" borderId="0" xfId="7" applyNumberFormat="1" applyFont="1" applyAlignment="1">
      <alignment vertical="center" wrapText="1"/>
    </xf>
    <xf numFmtId="0" fontId="93" fillId="0" borderId="0" xfId="7" applyFont="1"/>
    <xf numFmtId="0" fontId="20" fillId="0" borderId="0" xfId="0" applyFont="1"/>
    <xf numFmtId="0" fontId="11" fillId="0" borderId="0" xfId="0" applyFont="1"/>
    <xf numFmtId="0" fontId="11" fillId="0" borderId="3" xfId="0" applyFont="1" applyBorder="1" applyAlignment="1">
      <alignment horizontal="center"/>
    </xf>
    <xf numFmtId="0" fontId="11" fillId="0" borderId="3" xfId="0" applyFont="1" applyBorder="1" applyAlignment="1">
      <alignment horizontal="center" vertical="center" wrapText="1"/>
    </xf>
    <xf numFmtId="0" fontId="11" fillId="0" borderId="3" xfId="0" applyFont="1" applyBorder="1"/>
    <xf numFmtId="169" fontId="11" fillId="0" borderId="3" xfId="19" applyNumberFormat="1" applyFont="1" applyBorder="1"/>
    <xf numFmtId="0" fontId="11" fillId="0" borderId="3" xfId="0" applyFont="1" applyBorder="1" applyAlignment="1">
      <alignment horizontal="left" indent="2"/>
    </xf>
    <xf numFmtId="169" fontId="11" fillId="4" borderId="3" xfId="19" applyNumberFormat="1" applyFont="1" applyFill="1" applyBorder="1" applyAlignment="1">
      <alignment horizontal="right"/>
    </xf>
    <xf numFmtId="0" fontId="11" fillId="0" borderId="3" xfId="0" applyFont="1" applyBorder="1" applyAlignment="1">
      <alignment horizontal="left" wrapText="1" indent="2"/>
    </xf>
    <xf numFmtId="169" fontId="11" fillId="0" borderId="3" xfId="19" applyNumberFormat="1" applyFont="1" applyBorder="1" applyAlignment="1">
      <alignment horizontal="right"/>
    </xf>
    <xf numFmtId="0" fontId="11" fillId="0" borderId="3" xfId="0" applyFont="1" applyBorder="1" applyAlignment="1">
      <alignment horizontal="left" indent="4"/>
    </xf>
    <xf numFmtId="0" fontId="20" fillId="0" borderId="0" xfId="0" quotePrefix="1" applyFont="1"/>
    <xf numFmtId="0" fontId="14" fillId="0" borderId="0" xfId="0" applyFont="1"/>
    <xf numFmtId="43" fontId="11" fillId="0" borderId="3" xfId="19" applyFont="1" applyBorder="1"/>
    <xf numFmtId="43" fontId="11" fillId="0" borderId="65" xfId="19" applyFont="1" applyBorder="1"/>
    <xf numFmtId="43" fontId="11" fillId="0" borderId="49" xfId="19" applyFont="1" applyBorder="1"/>
    <xf numFmtId="0" fontId="11" fillId="0" borderId="0" xfId="0" applyFont="1" applyAlignment="1">
      <alignment horizontal="left" wrapText="1"/>
    </xf>
    <xf numFmtId="0" fontId="107" fillId="0" borderId="0" xfId="0" applyFont="1" applyAlignment="1">
      <alignment horizontal="left" wrapText="1"/>
    </xf>
    <xf numFmtId="0" fontId="11" fillId="0" borderId="3" xfId="0" applyFont="1" applyBorder="1" applyAlignment="1">
      <alignment vertical="top" wrapText="1"/>
    </xf>
    <xf numFmtId="0" fontId="11" fillId="0" borderId="3" xfId="0" applyFont="1" applyBorder="1" applyAlignment="1">
      <alignment horizontal="left" vertical="top" wrapText="1"/>
    </xf>
    <xf numFmtId="0" fontId="11" fillId="4" borderId="3" xfId="0" applyFont="1" applyFill="1" applyBorder="1" applyAlignment="1">
      <alignment horizontal="left" vertical="top" wrapText="1"/>
    </xf>
    <xf numFmtId="0" fontId="14" fillId="0" borderId="3" xfId="0" applyFont="1" applyBorder="1" applyAlignment="1">
      <alignment horizontal="left" vertical="center" wrapText="1"/>
    </xf>
    <xf numFmtId="0" fontId="14" fillId="0" borderId="3" xfId="0" applyFont="1" applyBorder="1"/>
    <xf numFmtId="0" fontId="108" fillId="0" borderId="3" xfId="0" applyFont="1" applyBorder="1"/>
    <xf numFmtId="0" fontId="107" fillId="0" borderId="3" xfId="0" applyFont="1" applyBorder="1"/>
    <xf numFmtId="0" fontId="20" fillId="0" borderId="3" xfId="0" applyFont="1" applyBorder="1" applyAlignment="1">
      <alignment horizontal="center"/>
    </xf>
    <xf numFmtId="3" fontId="14" fillId="0" borderId="3" xfId="0" applyNumberFormat="1" applyFont="1" applyBorder="1"/>
    <xf numFmtId="3" fontId="11" fillId="0" borderId="3" xfId="0" applyNumberFormat="1" applyFont="1" applyBorder="1"/>
    <xf numFmtId="0" fontId="14" fillId="0" borderId="3" xfId="0" applyFont="1" applyBorder="1" applyAlignment="1">
      <alignment horizontal="left" wrapText="1"/>
    </xf>
    <xf numFmtId="0" fontId="14" fillId="0" borderId="3" xfId="0" applyFont="1" applyBorder="1" applyAlignment="1">
      <alignment wrapText="1"/>
    </xf>
    <xf numFmtId="0" fontId="20" fillId="0" borderId="3" xfId="0" applyFont="1" applyBorder="1" applyAlignment="1">
      <alignment horizontal="left" vertical="center"/>
    </xf>
    <xf numFmtId="0" fontId="11" fillId="0" borderId="3" xfId="0" applyFont="1" applyBorder="1" applyAlignment="1">
      <alignment horizontal="center" wrapText="1"/>
    </xf>
    <xf numFmtId="0" fontId="109" fillId="0" borderId="3" xfId="17" applyFont="1" applyBorder="1" applyAlignment="1">
      <alignment wrapText="1"/>
    </xf>
    <xf numFmtId="43" fontId="20" fillId="0" borderId="3" xfId="19" applyFont="1" applyBorder="1" applyAlignment="1">
      <alignment horizontal="center" vertical="center"/>
    </xf>
    <xf numFmtId="0" fontId="20" fillId="0" borderId="3" xfId="0" applyFont="1" applyBorder="1" applyAlignment="1">
      <alignment horizontal="center" vertical="center"/>
    </xf>
    <xf numFmtId="0" fontId="11" fillId="0" borderId="3" xfId="0" applyFont="1" applyBorder="1" applyAlignment="1">
      <alignment horizontal="left" wrapText="1"/>
    </xf>
    <xf numFmtId="0" fontId="11" fillId="0" borderId="0" xfId="0" applyFont="1" applyAlignment="1">
      <alignment horizontal="left" vertical="center" wrapText="1"/>
    </xf>
    <xf numFmtId="0" fontId="11" fillId="0" borderId="0" xfId="0" applyFont="1" applyAlignment="1">
      <alignment horizontal="left" vertical="center"/>
    </xf>
    <xf numFmtId="0" fontId="11" fillId="0" borderId="22" xfId="0" applyFont="1" applyBorder="1" applyAlignment="1">
      <alignment horizontal="center"/>
    </xf>
    <xf numFmtId="0" fontId="11" fillId="0" borderId="0" xfId="17" applyFont="1" applyAlignment="1">
      <alignment horizontal="left" vertical="center"/>
    </xf>
    <xf numFmtId="49" fontId="107" fillId="4" borderId="39" xfId="17" applyNumberFormat="1" applyFont="1" applyFill="1" applyBorder="1" applyAlignment="1">
      <alignment horizontal="center" vertical="center" wrapText="1"/>
    </xf>
    <xf numFmtId="0" fontId="11" fillId="0" borderId="0" xfId="0" applyFont="1" applyAlignment="1">
      <alignment horizontal="center" vertical="center"/>
    </xf>
    <xf numFmtId="49" fontId="11" fillId="4" borderId="15" xfId="17" applyNumberFormat="1" applyFont="1" applyFill="1" applyBorder="1" applyAlignment="1">
      <alignment horizontal="center" vertical="center" wrapText="1"/>
    </xf>
    <xf numFmtId="49" fontId="11" fillId="4" borderId="3" xfId="17" applyNumberFormat="1" applyFont="1" applyFill="1" applyBorder="1" applyAlignment="1">
      <alignment horizontal="center" vertical="center" wrapText="1"/>
    </xf>
    <xf numFmtId="49" fontId="11" fillId="4" borderId="16" xfId="17" applyNumberFormat="1" applyFont="1" applyFill="1" applyBorder="1" applyAlignment="1">
      <alignment horizontal="center" vertical="center" wrapText="1"/>
    </xf>
    <xf numFmtId="49" fontId="11" fillId="4" borderId="43" xfId="17" applyNumberFormat="1" applyFont="1" applyFill="1" applyBorder="1" applyAlignment="1">
      <alignment horizontal="center" vertical="center" wrapText="1"/>
    </xf>
    <xf numFmtId="0" fontId="11" fillId="4" borderId="3" xfId="18" applyFont="1" applyFill="1" applyBorder="1" applyAlignment="1">
      <alignment horizontal="center" vertical="center" wrapText="1"/>
    </xf>
    <xf numFmtId="0" fontId="11" fillId="13" borderId="99" xfId="17" applyFont="1" applyFill="1" applyBorder="1" applyAlignment="1">
      <alignment wrapText="1"/>
    </xf>
    <xf numFmtId="169" fontId="11" fillId="0" borderId="100" xfId="19" applyNumberFormat="1" applyFont="1" applyBorder="1" applyAlignment="1">
      <alignment horizontal="center" wrapText="1"/>
    </xf>
    <xf numFmtId="3" fontId="20" fillId="0" borderId="0" xfId="0" applyNumberFormat="1" applyFont="1"/>
    <xf numFmtId="0" fontId="11" fillId="0" borderId="3" xfId="0" applyFont="1" applyBorder="1" applyAlignment="1">
      <alignment horizontal="left" indent="1"/>
    </xf>
    <xf numFmtId="169" fontId="11" fillId="0" borderId="101" xfId="19" applyNumberFormat="1" applyFont="1" applyBorder="1" applyAlignment="1">
      <alignment wrapText="1"/>
    </xf>
    <xf numFmtId="0" fontId="11" fillId="13" borderId="102" xfId="17" applyFont="1" applyFill="1" applyBorder="1" applyAlignment="1">
      <alignment wrapText="1"/>
    </xf>
    <xf numFmtId="0" fontId="11" fillId="13" borderId="103" xfId="17" applyFont="1" applyFill="1" applyBorder="1" applyAlignment="1">
      <alignment wrapText="1"/>
    </xf>
    <xf numFmtId="0" fontId="11" fillId="13" borderId="103" xfId="17" applyFont="1" applyFill="1" applyBorder="1" applyAlignment="1">
      <alignment horizontal="center" wrapText="1"/>
    </xf>
    <xf numFmtId="0" fontId="11" fillId="5" borderId="3" xfId="0" applyFont="1" applyFill="1" applyBorder="1" applyAlignment="1">
      <alignment horizontal="left" indent="1"/>
    </xf>
    <xf numFmtId="169" fontId="11" fillId="5" borderId="102" xfId="19" applyNumberFormat="1" applyFont="1" applyFill="1" applyBorder="1" applyAlignment="1">
      <alignment wrapText="1"/>
    </xf>
    <xf numFmtId="169" fontId="11" fillId="5" borderId="103" xfId="19" applyNumberFormat="1" applyFont="1" applyFill="1" applyBorder="1" applyAlignment="1">
      <alignment wrapText="1"/>
    </xf>
    <xf numFmtId="169" fontId="11" fillId="0" borderId="102" xfId="19" applyNumberFormat="1" applyFont="1" applyBorder="1" applyAlignment="1">
      <alignment wrapText="1"/>
    </xf>
    <xf numFmtId="169" fontId="11" fillId="0" borderId="103" xfId="19" applyNumberFormat="1" applyFont="1" applyBorder="1" applyAlignment="1">
      <alignment wrapText="1"/>
    </xf>
    <xf numFmtId="169" fontId="11" fillId="0" borderId="104" xfId="19" applyNumberFormat="1" applyFont="1" applyBorder="1" applyAlignment="1">
      <alignment wrapText="1"/>
    </xf>
    <xf numFmtId="169" fontId="11" fillId="0" borderId="105" xfId="19" applyNumberFormat="1" applyFont="1" applyBorder="1" applyAlignment="1">
      <alignment wrapText="1"/>
    </xf>
    <xf numFmtId="169" fontId="11" fillId="0" borderId="106" xfId="19" applyNumberFormat="1" applyFont="1" applyBorder="1" applyAlignment="1">
      <alignment wrapText="1"/>
    </xf>
    <xf numFmtId="169" fontId="11" fillId="0" borderId="107" xfId="19" applyNumberFormat="1" applyFont="1" applyBorder="1" applyAlignment="1">
      <alignment wrapText="1"/>
    </xf>
    <xf numFmtId="0" fontId="5" fillId="2" borderId="1" xfId="3" applyFont="1" applyFill="1" applyBorder="1" applyAlignment="1">
      <alignment horizontal="center" vertical="center" wrapText="1"/>
    </xf>
    <xf numFmtId="0" fontId="12" fillId="3" borderId="5" xfId="7" applyFont="1" applyFill="1" applyBorder="1" applyAlignment="1">
      <alignment horizontal="left" vertical="center" wrapText="1"/>
    </xf>
    <xf numFmtId="0" fontId="12" fillId="3" borderId="6" xfId="7" applyFont="1" applyFill="1" applyBorder="1" applyAlignment="1">
      <alignment horizontal="left" vertical="center" wrapText="1"/>
    </xf>
    <xf numFmtId="0" fontId="12" fillId="3" borderId="7" xfId="7" applyFont="1" applyFill="1" applyBorder="1" applyAlignment="1">
      <alignment horizontal="left" vertical="center" wrapText="1"/>
    </xf>
    <xf numFmtId="0" fontId="86" fillId="3" borderId="5" xfId="7" applyFont="1" applyFill="1" applyBorder="1" applyAlignment="1">
      <alignment horizontal="left" vertical="center" wrapText="1"/>
    </xf>
    <xf numFmtId="0" fontId="86" fillId="3" borderId="6" xfId="7" applyFont="1" applyFill="1" applyBorder="1" applyAlignment="1">
      <alignment horizontal="left" vertical="center" wrapText="1"/>
    </xf>
    <xf numFmtId="0" fontId="86" fillId="3" borderId="7" xfId="7" applyFont="1" applyFill="1" applyBorder="1" applyAlignment="1">
      <alignment horizontal="left" vertical="center" wrapText="1"/>
    </xf>
    <xf numFmtId="0" fontId="30" fillId="0" borderId="0" xfId="7" applyFont="1" applyAlignment="1">
      <alignment horizontal="center" vertical="center"/>
    </xf>
    <xf numFmtId="0" fontId="30" fillId="0" borderId="70" xfId="7" applyFont="1" applyBorder="1" applyAlignment="1">
      <alignment horizontal="center" vertical="center"/>
    </xf>
    <xf numFmtId="0" fontId="30" fillId="0" borderId="54" xfId="7" applyFont="1" applyBorder="1" applyAlignment="1">
      <alignment horizontal="center" vertical="center"/>
    </xf>
    <xf numFmtId="0" fontId="30" fillId="0" borderId="48" xfId="7" applyFont="1" applyBorder="1" applyAlignment="1">
      <alignment horizontal="center" vertical="center"/>
    </xf>
    <xf numFmtId="0" fontId="45" fillId="0" borderId="3" xfId="7" applyFont="1" applyBorder="1" applyAlignment="1">
      <alignment horizontal="center" vertical="center" wrapText="1"/>
    </xf>
    <xf numFmtId="0" fontId="22" fillId="2" borderId="3" xfId="7" applyFont="1" applyFill="1" applyBorder="1" applyAlignment="1">
      <alignment horizontal="left" vertical="center" wrapText="1"/>
    </xf>
    <xf numFmtId="0" fontId="22" fillId="2" borderId="3" xfId="7" applyFont="1" applyFill="1" applyBorder="1" applyAlignment="1">
      <alignment horizontal="center" vertical="center" wrapText="1"/>
    </xf>
    <xf numFmtId="0" fontId="16" fillId="2" borderId="3" xfId="7" applyFill="1" applyBorder="1" applyAlignment="1">
      <alignment horizontal="center" vertical="center"/>
    </xf>
    <xf numFmtId="0" fontId="12" fillId="3" borderId="5" xfId="20" applyFont="1" applyFill="1" applyBorder="1" applyAlignment="1">
      <alignment horizontal="left" vertical="center"/>
    </xf>
    <xf numFmtId="0" fontId="12" fillId="3" borderId="6" xfId="20" applyFont="1" applyFill="1" applyBorder="1" applyAlignment="1">
      <alignment horizontal="left" vertical="center"/>
    </xf>
    <xf numFmtId="0" fontId="12" fillId="3" borderId="7" xfId="20" applyFont="1" applyFill="1" applyBorder="1" applyAlignment="1">
      <alignment horizontal="left" vertical="center"/>
    </xf>
    <xf numFmtId="0" fontId="16" fillId="0" borderId="3" xfId="7" applyBorder="1" applyAlignment="1">
      <alignment horizontal="center" vertical="center" wrapText="1"/>
    </xf>
    <xf numFmtId="0" fontId="16" fillId="0" borderId="17" xfId="7" applyBorder="1" applyAlignment="1">
      <alignment horizontal="center" vertical="center"/>
    </xf>
    <xf numFmtId="0" fontId="16" fillId="0" borderId="65" xfId="7" applyBorder="1" applyAlignment="1">
      <alignment horizontal="center" vertical="center"/>
    </xf>
    <xf numFmtId="0" fontId="16" fillId="0" borderId="49" xfId="7" applyBorder="1" applyAlignment="1">
      <alignment horizontal="center" vertical="center"/>
    </xf>
    <xf numFmtId="0" fontId="14" fillId="4" borderId="5" xfId="5" applyFont="1" applyFill="1" applyBorder="1" applyAlignment="1">
      <alignment horizontal="left"/>
    </xf>
    <xf numFmtId="0" fontId="14" fillId="4" borderId="6" xfId="5" applyFont="1" applyFill="1" applyBorder="1" applyAlignment="1">
      <alignment horizontal="left"/>
    </xf>
    <xf numFmtId="0" fontId="14" fillId="4" borderId="7" xfId="5" applyFont="1" applyFill="1" applyBorder="1" applyAlignment="1">
      <alignment horizontal="left"/>
    </xf>
    <xf numFmtId="0" fontId="19" fillId="0" borderId="0" xfId="5" applyFont="1" applyAlignment="1">
      <alignment horizontal="left" vertical="center" wrapText="1"/>
    </xf>
    <xf numFmtId="0" fontId="14" fillId="4" borderId="9" xfId="5" applyFont="1" applyFill="1" applyBorder="1" applyAlignment="1">
      <alignment horizontal="left"/>
    </xf>
    <xf numFmtId="0" fontId="14" fillId="4" borderId="20" xfId="5" applyFont="1" applyFill="1" applyBorder="1" applyAlignment="1">
      <alignment horizontal="left"/>
    </xf>
    <xf numFmtId="0" fontId="11" fillId="0" borderId="21" xfId="5" applyFont="1" applyBorder="1" applyAlignment="1">
      <alignment horizontal="center"/>
    </xf>
    <xf numFmtId="0" fontId="16" fillId="0" borderId="23" xfId="7" applyBorder="1" applyAlignment="1">
      <alignment horizontal="center"/>
    </xf>
    <xf numFmtId="0" fontId="16" fillId="0" borderId="11" xfId="7" applyBorder="1" applyAlignment="1">
      <alignment horizontal="center"/>
    </xf>
    <xf numFmtId="0" fontId="11" fillId="0" borderId="22" xfId="5" applyFont="1" applyBorder="1" applyAlignment="1">
      <alignment wrapText="1"/>
    </xf>
    <xf numFmtId="0" fontId="16" fillId="0" borderId="24" xfId="7" applyBorder="1" applyAlignment="1">
      <alignment wrapText="1"/>
    </xf>
    <xf numFmtId="0" fontId="16" fillId="0" borderId="12" xfId="7" applyBorder="1" applyAlignment="1">
      <alignment wrapText="1"/>
    </xf>
    <xf numFmtId="164" fontId="11" fillId="0" borderId="19" xfId="6" applyFont="1" applyBorder="1" applyAlignment="1">
      <alignment horizontal="left" wrapText="1"/>
    </xf>
    <xf numFmtId="164" fontId="11" fillId="0" borderId="97" xfId="6" applyFont="1" applyBorder="1" applyAlignment="1">
      <alignment horizontal="left" wrapText="1"/>
    </xf>
    <xf numFmtId="164" fontId="11" fillId="0" borderId="14" xfId="6" applyFont="1" applyBorder="1" applyAlignment="1">
      <alignment horizontal="left" wrapText="1"/>
    </xf>
    <xf numFmtId="164" fontId="11" fillId="0" borderId="22" xfId="6" applyFont="1" applyBorder="1" applyAlignment="1">
      <alignment horizontal="right"/>
    </xf>
    <xf numFmtId="164" fontId="11" fillId="0" borderId="24" xfId="6" applyFont="1" applyBorder="1" applyAlignment="1">
      <alignment horizontal="right"/>
    </xf>
    <xf numFmtId="164" fontId="11" fillId="0" borderId="12" xfId="6" applyFont="1" applyBorder="1" applyAlignment="1">
      <alignment horizontal="right"/>
    </xf>
    <xf numFmtId="0" fontId="12" fillId="3" borderId="5" xfId="5" applyFont="1" applyFill="1" applyBorder="1" applyAlignment="1">
      <alignment horizontal="left" vertical="center" wrapText="1"/>
    </xf>
    <xf numFmtId="0" fontId="12" fillId="3" borderId="6" xfId="5" applyFont="1" applyFill="1" applyBorder="1" applyAlignment="1">
      <alignment horizontal="left" vertical="center" wrapText="1"/>
    </xf>
    <xf numFmtId="0" fontId="12" fillId="3" borderId="7" xfId="5" applyFont="1" applyFill="1" applyBorder="1" applyAlignment="1">
      <alignment horizontal="left" vertical="center" wrapText="1"/>
    </xf>
    <xf numFmtId="0" fontId="21" fillId="6" borderId="17" xfId="16" applyFont="1" applyFill="1" applyBorder="1" applyAlignment="1">
      <alignment horizontal="center" vertical="center" wrapText="1"/>
    </xf>
    <xf numFmtId="0" fontId="21" fillId="6" borderId="65" xfId="16" applyFont="1" applyFill="1" applyBorder="1" applyAlignment="1">
      <alignment horizontal="center" vertical="center" wrapText="1"/>
    </xf>
    <xf numFmtId="0" fontId="21" fillId="6" borderId="49" xfId="16" applyFont="1" applyFill="1" applyBorder="1" applyAlignment="1">
      <alignment horizontal="center" vertical="center" wrapText="1"/>
    </xf>
    <xf numFmtId="0" fontId="21" fillId="6" borderId="17" xfId="16" applyFont="1" applyFill="1" applyBorder="1" applyAlignment="1">
      <alignment horizontal="center" vertical="center"/>
    </xf>
    <xf numFmtId="0" fontId="21" fillId="6" borderId="65" xfId="16" applyFont="1" applyFill="1" applyBorder="1" applyAlignment="1">
      <alignment horizontal="center" vertical="center"/>
    </xf>
    <xf numFmtId="0" fontId="21" fillId="6" borderId="49" xfId="16" applyFont="1" applyFill="1" applyBorder="1" applyAlignment="1">
      <alignment horizontal="center" vertical="center"/>
    </xf>
    <xf numFmtId="0" fontId="12" fillId="3" borderId="5" xfId="16" applyFont="1" applyFill="1" applyBorder="1" applyAlignment="1">
      <alignment horizontal="left" vertical="center" wrapText="1"/>
    </xf>
    <xf numFmtId="0" fontId="12" fillId="3" borderId="6" xfId="16" applyFont="1" applyFill="1" applyBorder="1" applyAlignment="1">
      <alignment horizontal="left" vertical="center" wrapText="1"/>
    </xf>
    <xf numFmtId="0" fontId="12" fillId="3" borderId="7" xfId="16" applyFont="1" applyFill="1" applyBorder="1" applyAlignment="1">
      <alignment horizontal="left" vertical="center" wrapText="1"/>
    </xf>
    <xf numFmtId="0" fontId="21" fillId="5" borderId="29" xfId="16" applyFont="1" applyFill="1" applyBorder="1" applyAlignment="1">
      <alignment horizontal="left" vertical="center" wrapText="1"/>
    </xf>
    <xf numFmtId="0" fontId="21" fillId="5" borderId="31" xfId="16" applyFont="1" applyFill="1" applyBorder="1" applyAlignment="1">
      <alignment horizontal="left" vertical="center" wrapText="1"/>
    </xf>
    <xf numFmtId="0" fontId="21" fillId="5" borderId="30" xfId="16" applyFont="1" applyFill="1" applyBorder="1" applyAlignment="1">
      <alignment horizontal="left" vertical="center" wrapText="1"/>
    </xf>
    <xf numFmtId="0" fontId="14" fillId="5" borderId="5" xfId="16" applyFont="1" applyFill="1" applyBorder="1" applyAlignment="1">
      <alignment horizontal="left" vertical="center" wrapText="1"/>
    </xf>
    <xf numFmtId="0" fontId="21" fillId="5" borderId="6" xfId="16" applyFont="1" applyFill="1" applyBorder="1" applyAlignment="1">
      <alignment horizontal="left" vertical="center" wrapText="1"/>
    </xf>
    <xf numFmtId="0" fontId="21" fillId="5" borderId="7" xfId="16" applyFont="1" applyFill="1" applyBorder="1" applyAlignment="1">
      <alignment horizontal="left" vertical="center" wrapText="1"/>
    </xf>
    <xf numFmtId="0" fontId="11" fillId="5" borderId="0" xfId="16" applyFont="1" applyFill="1" applyAlignment="1">
      <alignment horizontal="left" vertical="center" wrapText="1"/>
    </xf>
    <xf numFmtId="0" fontId="40" fillId="0" borderId="0" xfId="16" applyFont="1" applyAlignment="1">
      <alignment vertical="center" wrapText="1"/>
    </xf>
    <xf numFmtId="0" fontId="15" fillId="0" borderId="43" xfId="7" applyFont="1" applyBorder="1" applyAlignment="1">
      <alignment horizontal="center" vertical="center" wrapText="1"/>
    </xf>
    <xf numFmtId="0" fontId="15" fillId="0" borderId="43" xfId="7" applyFont="1" applyBorder="1" applyAlignment="1">
      <alignment vertical="center" wrapText="1"/>
    </xf>
    <xf numFmtId="0" fontId="15" fillId="0" borderId="43" xfId="7" applyFont="1" applyBorder="1" applyAlignment="1">
      <alignment horizontal="right" vertical="center"/>
    </xf>
    <xf numFmtId="0" fontId="21" fillId="5" borderId="0" xfId="5" applyFont="1" applyFill="1" applyAlignment="1">
      <alignment horizontal="left" vertical="center" wrapText="1"/>
    </xf>
    <xf numFmtId="0" fontId="20" fillId="2" borderId="29" xfId="5" applyFont="1" applyFill="1" applyBorder="1" applyAlignment="1">
      <alignment horizontal="center" vertical="center" wrapText="1"/>
    </xf>
    <xf numFmtId="0" fontId="20" fillId="2" borderId="30" xfId="5" applyFont="1" applyFill="1" applyBorder="1" applyAlignment="1">
      <alignment horizontal="center" vertical="center" wrapText="1"/>
    </xf>
    <xf numFmtId="0" fontId="20" fillId="2" borderId="9" xfId="5" applyFont="1" applyFill="1" applyBorder="1" applyAlignment="1">
      <alignment horizontal="center" vertical="center" wrapText="1"/>
    </xf>
    <xf numFmtId="0" fontId="20" fillId="2" borderId="33" xfId="5" applyFont="1" applyFill="1" applyBorder="1" applyAlignment="1">
      <alignment horizontal="center" vertical="center" wrapText="1"/>
    </xf>
    <xf numFmtId="0" fontId="20" fillId="2" borderId="31" xfId="5" applyFont="1" applyFill="1" applyBorder="1" applyAlignment="1">
      <alignment horizontal="center" vertical="center" wrapText="1"/>
    </xf>
    <xf numFmtId="0" fontId="20" fillId="2" borderId="0" xfId="5" applyFont="1" applyFill="1" applyAlignment="1">
      <alignment horizontal="center" vertical="center" wrapText="1"/>
    </xf>
    <xf numFmtId="0" fontId="20" fillId="2" borderId="32" xfId="5" applyFont="1" applyFill="1" applyBorder="1" applyAlignment="1">
      <alignment horizontal="center" vertical="center" wrapText="1"/>
    </xf>
    <xf numFmtId="0" fontId="20" fillId="2" borderId="34" xfId="5" applyFont="1" applyFill="1" applyBorder="1" applyAlignment="1">
      <alignment horizontal="center" vertical="center" wrapText="1"/>
    </xf>
    <xf numFmtId="0" fontId="20" fillId="2" borderId="36" xfId="5" applyFont="1" applyFill="1" applyBorder="1" applyAlignment="1">
      <alignment horizontal="center" vertical="center" wrapText="1"/>
    </xf>
    <xf numFmtId="0" fontId="20" fillId="2" borderId="35" xfId="5" applyFont="1" applyFill="1" applyBorder="1" applyAlignment="1">
      <alignment horizontal="center" vertical="center" wrapText="1"/>
    </xf>
    <xf numFmtId="0" fontId="22" fillId="3" borderId="5" xfId="7" applyFont="1" applyFill="1" applyBorder="1" applyAlignment="1">
      <alignment horizontal="left" vertical="center" wrapText="1"/>
    </xf>
    <xf numFmtId="0" fontId="22" fillId="3" borderId="6" xfId="7" applyFont="1" applyFill="1" applyBorder="1" applyAlignment="1">
      <alignment horizontal="left" vertical="center" wrapText="1"/>
    </xf>
    <xf numFmtId="0" fontId="22" fillId="3" borderId="7" xfId="7" applyFont="1" applyFill="1" applyBorder="1" applyAlignment="1">
      <alignment horizontal="left" vertical="center" wrapText="1"/>
    </xf>
    <xf numFmtId="0" fontId="14" fillId="0" borderId="17" xfId="7" applyFont="1" applyBorder="1" applyAlignment="1">
      <alignment horizontal="center" wrapText="1"/>
    </xf>
    <xf numFmtId="0" fontId="14" fillId="0" borderId="49" xfId="7" applyFont="1" applyBorder="1" applyAlignment="1">
      <alignment horizontal="center" wrapText="1"/>
    </xf>
    <xf numFmtId="0" fontId="11" fillId="0" borderId="73" xfId="7" applyFont="1" applyBorder="1" applyAlignment="1">
      <alignment horizontal="center"/>
    </xf>
    <xf numFmtId="0" fontId="11" fillId="0" borderId="70" xfId="7" applyFont="1" applyBorder="1" applyAlignment="1">
      <alignment horizontal="center"/>
    </xf>
    <xf numFmtId="0" fontId="11" fillId="0" borderId="13" xfId="7" applyFont="1" applyBorder="1" applyAlignment="1">
      <alignment horizontal="center"/>
    </xf>
    <xf numFmtId="0" fontId="11" fillId="0" borderId="48" xfId="7" applyFont="1" applyBorder="1" applyAlignment="1">
      <alignment horizontal="center"/>
    </xf>
    <xf numFmtId="165" fontId="15" fillId="0" borderId="28" xfId="6" applyNumberFormat="1" applyFont="1" applyBorder="1" applyAlignment="1">
      <alignment horizontal="center" vertical="center" wrapText="1"/>
    </xf>
    <xf numFmtId="0" fontId="11" fillId="2" borderId="28" xfId="7" quotePrefix="1" applyFont="1" applyFill="1" applyBorder="1" applyAlignment="1">
      <alignment vertical="center" wrapText="1"/>
    </xf>
    <xf numFmtId="0" fontId="11" fillId="2" borderId="28" xfId="7" applyFont="1" applyFill="1" applyBorder="1" applyAlignment="1">
      <alignment vertical="center" wrapText="1"/>
    </xf>
    <xf numFmtId="0" fontId="11" fillId="2" borderId="32" xfId="7" applyFont="1" applyFill="1" applyBorder="1" applyAlignment="1">
      <alignment horizontal="center" vertical="center" wrapText="1"/>
    </xf>
    <xf numFmtId="0" fontId="11" fillId="2" borderId="34" xfId="7" applyFont="1" applyFill="1" applyBorder="1" applyAlignment="1">
      <alignment horizontal="center" vertical="center" wrapText="1"/>
    </xf>
    <xf numFmtId="0" fontId="18" fillId="2" borderId="29" xfId="7" applyFont="1" applyFill="1" applyBorder="1" applyAlignment="1">
      <alignment vertical="center" wrapText="1"/>
    </xf>
    <xf numFmtId="0" fontId="18" fillId="2" borderId="55" xfId="7" applyFont="1" applyFill="1" applyBorder="1" applyAlignment="1">
      <alignment vertical="center" wrapText="1"/>
    </xf>
    <xf numFmtId="0" fontId="11" fillId="2" borderId="36" xfId="7" applyFont="1" applyFill="1" applyBorder="1" applyAlignment="1">
      <alignment horizontal="center" vertical="center" wrapText="1"/>
    </xf>
    <xf numFmtId="0" fontId="18" fillId="2" borderId="9" xfId="7" applyFont="1" applyFill="1" applyBorder="1" applyAlignment="1">
      <alignment vertical="center" wrapText="1"/>
    </xf>
    <xf numFmtId="0" fontId="11" fillId="2" borderId="32" xfId="7" quotePrefix="1" applyFont="1" applyFill="1" applyBorder="1" applyAlignment="1">
      <alignment vertical="center" wrapText="1"/>
    </xf>
    <xf numFmtId="0" fontId="11" fillId="2" borderId="36" xfId="7" applyFont="1" applyFill="1" applyBorder="1" applyAlignment="1">
      <alignment vertical="center" wrapText="1"/>
    </xf>
    <xf numFmtId="0" fontId="11" fillId="2" borderId="82" xfId="7" applyFont="1" applyFill="1" applyBorder="1" applyAlignment="1">
      <alignment horizontal="center" vertical="center" wrapText="1"/>
    </xf>
    <xf numFmtId="0" fontId="11" fillId="2" borderId="83" xfId="7" applyFont="1" applyFill="1" applyBorder="1" applyAlignment="1">
      <alignment horizontal="center" vertical="center" wrapText="1"/>
    </xf>
    <xf numFmtId="0" fontId="11" fillId="2" borderId="32" xfId="7" applyFont="1" applyFill="1" applyBorder="1" applyAlignment="1">
      <alignment vertical="center" wrapText="1"/>
    </xf>
    <xf numFmtId="0" fontId="21" fillId="2" borderId="28" xfId="7" applyFont="1" applyFill="1" applyBorder="1" applyAlignment="1">
      <alignment horizontal="center" vertical="center" wrapText="1"/>
    </xf>
    <xf numFmtId="0" fontId="14" fillId="11" borderId="9" xfId="7" applyFont="1" applyFill="1" applyBorder="1" applyAlignment="1">
      <alignment vertical="center" wrapText="1"/>
    </xf>
    <xf numFmtId="0" fontId="14" fillId="11" borderId="20" xfId="7" applyFont="1" applyFill="1" applyBorder="1" applyAlignment="1">
      <alignment vertical="center" wrapText="1"/>
    </xf>
    <xf numFmtId="0" fontId="11" fillId="11" borderId="6" xfId="7" applyFont="1" applyFill="1" applyBorder="1" applyAlignment="1">
      <alignment vertical="center" wrapText="1"/>
    </xf>
    <xf numFmtId="0" fontId="11" fillId="11" borderId="7" xfId="7" applyFont="1" applyFill="1" applyBorder="1" applyAlignment="1">
      <alignment vertical="center" wrapText="1"/>
    </xf>
    <xf numFmtId="0" fontId="11" fillId="2" borderId="78" xfId="7" applyFont="1" applyFill="1" applyBorder="1" applyAlignment="1">
      <alignment horizontal="center" vertical="center" wrapText="1"/>
    </xf>
    <xf numFmtId="0" fontId="11" fillId="2" borderId="79" xfId="7" applyFont="1" applyFill="1" applyBorder="1" applyAlignment="1">
      <alignment horizontal="center" vertical="center" wrapText="1"/>
    </xf>
    <xf numFmtId="0" fontId="11" fillId="2" borderId="80" xfId="7" applyFont="1" applyFill="1" applyBorder="1" applyAlignment="1">
      <alignment horizontal="center" vertical="center" wrapText="1"/>
    </xf>
    <xf numFmtId="0" fontId="14" fillId="11" borderId="5" xfId="7" applyFont="1" applyFill="1" applyBorder="1" applyAlignment="1">
      <alignment vertical="center" wrapText="1"/>
    </xf>
    <xf numFmtId="0" fontId="14" fillId="11" borderId="6" xfId="7" applyFont="1" applyFill="1" applyBorder="1" applyAlignment="1">
      <alignment vertical="center" wrapText="1"/>
    </xf>
    <xf numFmtId="0" fontId="11" fillId="15" borderId="5" xfId="7" applyFont="1" applyFill="1" applyBorder="1" applyAlignment="1">
      <alignment vertical="center"/>
    </xf>
    <xf numFmtId="0" fontId="11" fillId="15" borderId="7" xfId="7" applyFont="1" applyFill="1" applyBorder="1" applyAlignment="1">
      <alignment vertical="center"/>
    </xf>
    <xf numFmtId="0" fontId="11" fillId="15" borderId="5" xfId="7" applyFont="1" applyFill="1" applyBorder="1" applyAlignment="1">
      <alignment horizontal="center" vertical="center" wrapText="1"/>
    </xf>
    <xf numFmtId="0" fontId="11" fillId="15" borderId="7" xfId="7" applyFont="1" applyFill="1" applyBorder="1" applyAlignment="1">
      <alignment horizontal="center" vertical="center" wrapText="1"/>
    </xf>
    <xf numFmtId="3" fontId="14" fillId="5" borderId="5" xfId="7" applyNumberFormat="1" applyFont="1" applyFill="1" applyBorder="1" applyAlignment="1">
      <alignment horizontal="right" vertical="center" wrapText="1"/>
    </xf>
    <xf numFmtId="3" fontId="14" fillId="5" borderId="7" xfId="7" applyNumberFormat="1" applyFont="1" applyFill="1" applyBorder="1" applyAlignment="1">
      <alignment horizontal="right" vertical="center" wrapText="1"/>
    </xf>
    <xf numFmtId="0" fontId="11" fillId="15" borderId="5" xfId="7" applyFont="1" applyFill="1" applyBorder="1" applyAlignment="1">
      <alignment horizontal="center" vertical="center"/>
    </xf>
    <xf numFmtId="0" fontId="11" fillId="15" borderId="7" xfId="7" applyFont="1" applyFill="1" applyBorder="1" applyAlignment="1">
      <alignment horizontal="center" vertical="center"/>
    </xf>
    <xf numFmtId="3" fontId="11" fillId="0" borderId="5" xfId="7" applyNumberFormat="1" applyFont="1" applyBorder="1" applyAlignment="1">
      <alignment horizontal="right" vertical="center" wrapText="1"/>
    </xf>
    <xf numFmtId="3" fontId="11" fillId="0" borderId="7" xfId="7" applyNumberFormat="1" applyFont="1" applyBorder="1" applyAlignment="1">
      <alignment horizontal="right" vertical="center" wrapText="1"/>
    </xf>
    <xf numFmtId="0" fontId="11" fillId="16" borderId="5" xfId="7" applyFont="1" applyFill="1" applyBorder="1" applyAlignment="1">
      <alignment horizontal="center" vertical="center" wrapText="1"/>
    </xf>
    <xf numFmtId="0" fontId="11" fillId="16" borderId="7" xfId="7" applyFont="1" applyFill="1" applyBorder="1" applyAlignment="1">
      <alignment horizontal="center" vertical="center" wrapText="1"/>
    </xf>
    <xf numFmtId="0" fontId="14" fillId="0" borderId="5" xfId="7" applyFont="1" applyBorder="1" applyAlignment="1">
      <alignment horizontal="center" vertical="center" wrapText="1"/>
    </xf>
    <xf numFmtId="0" fontId="14" fillId="0" borderId="7" xfId="7" applyFont="1" applyBorder="1" applyAlignment="1">
      <alignment horizontal="center" vertical="center" wrapText="1"/>
    </xf>
    <xf numFmtId="3" fontId="14" fillId="14" borderId="5" xfId="7" applyNumberFormat="1" applyFont="1" applyFill="1" applyBorder="1" applyAlignment="1">
      <alignment horizontal="right" vertical="center" wrapText="1"/>
    </xf>
    <xf numFmtId="3" fontId="14" fillId="14" borderId="7" xfId="7" applyNumberFormat="1" applyFont="1" applyFill="1" applyBorder="1" applyAlignment="1">
      <alignment horizontal="right" vertical="center" wrapText="1"/>
    </xf>
    <xf numFmtId="0" fontId="14" fillId="14" borderId="5" xfId="7" applyFont="1" applyFill="1" applyBorder="1" applyAlignment="1">
      <alignment horizontal="right" vertical="center" wrapText="1"/>
    </xf>
    <xf numFmtId="0" fontId="14" fillId="14" borderId="7" xfId="7" applyFont="1" applyFill="1" applyBorder="1" applyAlignment="1">
      <alignment horizontal="right" vertical="center" wrapText="1"/>
    </xf>
    <xf numFmtId="3" fontId="14" fillId="14" borderId="56" xfId="7" applyNumberFormat="1" applyFont="1" applyFill="1" applyBorder="1" applyAlignment="1">
      <alignment horizontal="right" vertical="center" wrapText="1"/>
    </xf>
    <xf numFmtId="3" fontId="14" fillId="14" borderId="67" xfId="7" applyNumberFormat="1" applyFont="1" applyFill="1" applyBorder="1" applyAlignment="1">
      <alignment horizontal="right" vertical="center" wrapText="1"/>
    </xf>
    <xf numFmtId="0" fontId="14" fillId="13" borderId="6" xfId="7" applyFont="1" applyFill="1" applyBorder="1" applyAlignment="1">
      <alignment vertical="center"/>
    </xf>
    <xf numFmtId="0" fontId="14" fillId="13" borderId="56" xfId="7" applyFont="1" applyFill="1" applyBorder="1" applyAlignment="1">
      <alignment vertical="center"/>
    </xf>
    <xf numFmtId="0" fontId="14" fillId="15" borderId="5" xfId="7" applyFont="1" applyFill="1" applyBorder="1" applyAlignment="1">
      <alignment horizontal="center" vertical="center" wrapText="1"/>
    </xf>
    <xf numFmtId="0" fontId="14" fillId="15" borderId="7" xfId="7" applyFont="1" applyFill="1" applyBorder="1" applyAlignment="1">
      <alignment horizontal="center" vertical="center" wrapText="1"/>
    </xf>
    <xf numFmtId="0" fontId="14" fillId="0" borderId="77" xfId="7" applyFont="1" applyBorder="1" applyAlignment="1">
      <alignment horizontal="center" vertical="center" wrapText="1"/>
    </xf>
    <xf numFmtId="0" fontId="14" fillId="0" borderId="92" xfId="7" applyFont="1" applyBorder="1" applyAlignment="1">
      <alignment horizontal="center" vertical="center" wrapText="1"/>
    </xf>
    <xf numFmtId="0" fontId="14" fillId="0" borderId="76" xfId="7" applyFont="1" applyBorder="1" applyAlignment="1">
      <alignment horizontal="center" vertical="center" wrapText="1"/>
    </xf>
    <xf numFmtId="0" fontId="18" fillId="0" borderId="68" xfId="7" applyFont="1" applyBorder="1" applyAlignment="1">
      <alignment vertical="center" wrapText="1"/>
    </xf>
    <xf numFmtId="0" fontId="18" fillId="0" borderId="93" xfId="7" applyFont="1" applyBorder="1" applyAlignment="1">
      <alignment vertical="center" wrapText="1"/>
    </xf>
    <xf numFmtId="0" fontId="18" fillId="0" borderId="32" xfId="7" applyFont="1" applyBorder="1" applyAlignment="1">
      <alignment vertical="center" wrapText="1"/>
    </xf>
    <xf numFmtId="0" fontId="18" fillId="0" borderId="36" xfId="7" applyFont="1" applyBorder="1" applyAlignment="1">
      <alignment vertical="center" wrapText="1"/>
    </xf>
    <xf numFmtId="0" fontId="14" fillId="0" borderId="29" xfId="7" applyFont="1" applyBorder="1" applyAlignment="1">
      <alignment horizontal="center" vertical="center" wrapText="1"/>
    </xf>
    <xf numFmtId="0" fontId="14" fillId="0" borderId="30" xfId="7" applyFont="1" applyBorder="1" applyAlignment="1">
      <alignment horizontal="center" vertical="center" wrapText="1"/>
    </xf>
    <xf numFmtId="0" fontId="14" fillId="0" borderId="9" xfId="7" applyFont="1" applyBorder="1" applyAlignment="1">
      <alignment horizontal="center" vertical="center" wrapText="1"/>
    </xf>
    <xf numFmtId="0" fontId="14" fillId="0" borderId="33" xfId="7" applyFont="1" applyBorder="1" applyAlignment="1">
      <alignment horizontal="center" vertical="center" wrapText="1"/>
    </xf>
    <xf numFmtId="0" fontId="14" fillId="0" borderId="32" xfId="7" applyFont="1" applyBorder="1" applyAlignment="1">
      <alignment horizontal="center" vertical="center" wrapText="1"/>
    </xf>
    <xf numFmtId="0" fontId="14" fillId="0" borderId="36" xfId="7" applyFont="1" applyBorder="1" applyAlignment="1">
      <alignment horizontal="center" vertical="center" wrapText="1"/>
    </xf>
    <xf numFmtId="0" fontId="59" fillId="0" borderId="91" xfId="7" applyFont="1" applyBorder="1" applyAlignment="1">
      <alignment vertical="center"/>
    </xf>
    <xf numFmtId="0" fontId="59" fillId="0" borderId="90" xfId="7" applyFont="1" applyBorder="1" applyAlignment="1">
      <alignment vertical="center"/>
    </xf>
    <xf numFmtId="0" fontId="47" fillId="0" borderId="91" xfId="7" applyFont="1" applyBorder="1" applyAlignment="1">
      <alignment horizontal="center" vertical="center" wrapText="1"/>
    </xf>
    <xf numFmtId="0" fontId="47" fillId="0" borderId="90" xfId="7" applyFont="1" applyBorder="1" applyAlignment="1">
      <alignment horizontal="center" vertical="center" wrapText="1"/>
    </xf>
    <xf numFmtId="0" fontId="47" fillId="0" borderId="5" xfId="7" applyFont="1" applyBorder="1" applyAlignment="1">
      <alignment horizontal="center" vertical="center" wrapText="1"/>
    </xf>
    <xf numFmtId="0" fontId="47" fillId="0" borderId="7" xfId="7" applyFont="1" applyBorder="1" applyAlignment="1">
      <alignment horizontal="center" vertical="center" wrapText="1"/>
    </xf>
    <xf numFmtId="0" fontId="27" fillId="0" borderId="67" xfId="7" applyFont="1" applyBorder="1" applyAlignment="1">
      <alignment horizontal="center" vertical="center" wrapText="1"/>
    </xf>
    <xf numFmtId="0" fontId="27" fillId="0" borderId="7" xfId="7" applyFont="1" applyBorder="1" applyAlignment="1">
      <alignment horizontal="center" vertical="center" wrapText="1"/>
    </xf>
    <xf numFmtId="0" fontId="18" fillId="0" borderId="29" xfId="7" applyFont="1" applyBorder="1" applyAlignment="1">
      <alignment vertical="center"/>
    </xf>
    <xf numFmtId="0" fontId="18" fillId="0" borderId="30" xfId="7" applyFont="1" applyBorder="1" applyAlignment="1">
      <alignment vertical="center"/>
    </xf>
    <xf numFmtId="0" fontId="18" fillId="0" borderId="55" xfId="7" applyFont="1" applyBorder="1" applyAlignment="1">
      <alignment vertical="center"/>
    </xf>
    <xf numFmtId="0" fontId="18" fillId="0" borderId="35" xfId="7" applyFont="1" applyBorder="1" applyAlignment="1">
      <alignment vertical="center"/>
    </xf>
    <xf numFmtId="0" fontId="18" fillId="0" borderId="9" xfId="7" applyFont="1" applyBorder="1" applyAlignment="1">
      <alignment vertical="center"/>
    </xf>
    <xf numFmtId="0" fontId="18" fillId="0" borderId="33" xfId="7" applyFont="1" applyBorder="1" applyAlignment="1">
      <alignment vertical="center"/>
    </xf>
    <xf numFmtId="0" fontId="14" fillId="0" borderId="6" xfId="7" applyFont="1" applyBorder="1" applyAlignment="1">
      <alignment horizontal="center" vertical="center" wrapText="1"/>
    </xf>
    <xf numFmtId="3" fontId="18" fillId="15" borderId="5" xfId="7" applyNumberFormat="1" applyFont="1" applyFill="1" applyBorder="1" applyAlignment="1">
      <alignment vertical="center" wrapText="1"/>
    </xf>
    <xf numFmtId="3" fontId="18" fillId="15" borderId="7" xfId="7" applyNumberFormat="1" applyFont="1" applyFill="1" applyBorder="1" applyAlignment="1">
      <alignment vertical="center" wrapText="1"/>
    </xf>
    <xf numFmtId="3" fontId="11" fillId="0" borderId="5" xfId="12" applyNumberFormat="1" applyFont="1" applyBorder="1" applyAlignment="1">
      <alignment horizontal="right" vertical="center" wrapText="1"/>
    </xf>
    <xf numFmtId="3" fontId="11" fillId="0" borderId="7" xfId="12" applyNumberFormat="1" applyFont="1" applyBorder="1" applyAlignment="1">
      <alignment horizontal="right" vertical="center" wrapText="1"/>
    </xf>
    <xf numFmtId="3" fontId="11" fillId="15" borderId="5" xfId="7" applyNumberFormat="1" applyFont="1" applyFill="1" applyBorder="1" applyAlignment="1">
      <alignment vertical="center"/>
    </xf>
    <xf numFmtId="3" fontId="11" fillId="15" borderId="7" xfId="7" applyNumberFormat="1" applyFont="1" applyFill="1" applyBorder="1" applyAlignment="1">
      <alignment vertical="center"/>
    </xf>
    <xf numFmtId="3" fontId="14" fillId="14" borderId="5" xfId="12" applyNumberFormat="1" applyFont="1" applyFill="1" applyBorder="1" applyAlignment="1">
      <alignment horizontal="right" vertical="center" wrapText="1"/>
    </xf>
    <xf numFmtId="3" fontId="14" fillId="14" borderId="7" xfId="12" applyNumberFormat="1" applyFont="1" applyFill="1" applyBorder="1" applyAlignment="1">
      <alignment horizontal="right" vertical="center" wrapText="1"/>
    </xf>
    <xf numFmtId="3" fontId="11" fillId="0" borderId="5" xfId="12" applyNumberFormat="1" applyFont="1" applyBorder="1" applyAlignment="1">
      <alignment horizontal="right" vertical="center"/>
    </xf>
    <xf numFmtId="3" fontId="11" fillId="0" borderId="7" xfId="12" applyNumberFormat="1" applyFont="1" applyBorder="1" applyAlignment="1">
      <alignment horizontal="right" vertical="center"/>
    </xf>
    <xf numFmtId="0" fontId="18" fillId="0" borderId="91" xfId="7" applyFont="1" applyBorder="1" applyAlignment="1">
      <alignment vertical="center"/>
    </xf>
    <xf numFmtId="0" fontId="18" fillId="0" borderId="90" xfId="7" applyFont="1" applyBorder="1" applyAlignment="1">
      <alignment vertical="center"/>
    </xf>
    <xf numFmtId="0" fontId="11" fillId="0" borderId="5" xfId="7" applyFont="1" applyBorder="1" applyAlignment="1">
      <alignment horizontal="center" vertical="center" wrapText="1"/>
    </xf>
    <xf numFmtId="0" fontId="11" fillId="0" borderId="7" xfId="7" applyFont="1" applyBorder="1" applyAlignment="1">
      <alignment horizontal="center" vertical="center" wrapText="1"/>
    </xf>
    <xf numFmtId="0" fontId="22" fillId="7" borderId="57" xfId="10" applyFont="1" applyFill="1" applyBorder="1" applyAlignment="1">
      <alignment horizontal="center" vertical="center" wrapText="1"/>
    </xf>
    <xf numFmtId="0" fontId="22" fillId="7" borderId="31" xfId="10" applyFont="1" applyFill="1" applyBorder="1" applyAlignment="1">
      <alignment horizontal="center" vertical="center" wrapText="1"/>
    </xf>
    <xf numFmtId="0" fontId="22" fillId="7" borderId="58" xfId="10" applyFont="1" applyFill="1" applyBorder="1" applyAlignment="1">
      <alignment horizontal="center" vertical="center" wrapText="1"/>
    </xf>
    <xf numFmtId="0" fontId="22" fillId="7" borderId="32" xfId="10" applyFont="1" applyFill="1" applyBorder="1" applyAlignment="1">
      <alignment horizontal="center" vertical="center" wrapText="1"/>
    </xf>
    <xf numFmtId="0" fontId="22" fillId="7" borderId="34" xfId="10" applyFont="1" applyFill="1" applyBorder="1" applyAlignment="1">
      <alignment horizontal="center" vertical="center" wrapText="1"/>
    </xf>
    <xf numFmtId="0" fontId="12" fillId="3" borderId="5" xfId="10" applyFont="1" applyFill="1" applyBorder="1" applyAlignment="1">
      <alignment horizontal="center" vertical="center" wrapText="1"/>
    </xf>
    <xf numFmtId="0" fontId="12" fillId="3" borderId="6" xfId="10" applyFont="1" applyFill="1" applyBorder="1" applyAlignment="1">
      <alignment horizontal="center" vertical="center" wrapText="1"/>
    </xf>
    <xf numFmtId="0" fontId="12" fillId="3" borderId="7" xfId="10" applyFont="1" applyFill="1" applyBorder="1" applyAlignment="1">
      <alignment horizontal="center" vertical="center" wrapText="1"/>
    </xf>
    <xf numFmtId="0" fontId="11" fillId="5" borderId="0" xfId="10" applyFont="1" applyFill="1" applyAlignment="1">
      <alignment horizontal="left" vertical="center" wrapText="1"/>
    </xf>
    <xf numFmtId="0" fontId="22" fillId="7" borderId="5" xfId="10" applyFont="1" applyFill="1" applyBorder="1" applyAlignment="1">
      <alignment horizontal="center" vertical="center" wrapText="1"/>
    </xf>
    <xf numFmtId="0" fontId="22" fillId="7" borderId="6" xfId="10" applyFont="1" applyFill="1" applyBorder="1" applyAlignment="1">
      <alignment horizontal="center" vertical="center" wrapText="1"/>
    </xf>
    <xf numFmtId="0" fontId="22" fillId="7" borderId="56" xfId="10" applyFont="1" applyFill="1" applyBorder="1" applyAlignment="1">
      <alignment horizontal="center" vertical="center" wrapText="1"/>
    </xf>
    <xf numFmtId="0" fontId="22" fillId="7" borderId="67" xfId="10" applyFont="1" applyFill="1" applyBorder="1" applyAlignment="1">
      <alignment horizontal="center" vertical="center" wrapText="1"/>
    </xf>
    <xf numFmtId="0" fontId="22" fillId="7" borderId="68" xfId="10" applyFont="1" applyFill="1" applyBorder="1" applyAlignment="1">
      <alignment horizontal="center" vertical="center" wrapText="1"/>
    </xf>
    <xf numFmtId="0" fontId="22" fillId="7" borderId="69" xfId="10" applyFont="1" applyFill="1" applyBorder="1" applyAlignment="1">
      <alignment horizontal="center" vertical="center" wrapText="1"/>
    </xf>
    <xf numFmtId="0" fontId="45" fillId="0" borderId="35" xfId="7" applyFont="1" applyBorder="1" applyAlignment="1">
      <alignment horizontal="center" vertical="center" wrapText="1"/>
    </xf>
    <xf numFmtId="0" fontId="45" fillId="0" borderId="33" xfId="7" applyFont="1" applyBorder="1" applyAlignment="1">
      <alignment horizontal="center" vertical="center" wrapText="1"/>
    </xf>
    <xf numFmtId="0" fontId="22" fillId="7" borderId="29" xfId="10" applyFont="1" applyFill="1" applyBorder="1" applyAlignment="1">
      <alignment horizontal="center" vertical="center" wrapText="1"/>
    </xf>
    <xf numFmtId="0" fontId="21" fillId="5" borderId="29" xfId="7" applyFont="1" applyFill="1" applyBorder="1" applyAlignment="1">
      <alignment horizontal="left" vertical="center" wrapText="1"/>
    </xf>
    <xf numFmtId="0" fontId="21" fillId="5" borderId="31" xfId="7" applyFont="1" applyFill="1" applyBorder="1" applyAlignment="1">
      <alignment horizontal="left" vertical="center" wrapText="1"/>
    </xf>
    <xf numFmtId="0" fontId="11" fillId="5" borderId="5" xfId="7" applyFont="1" applyFill="1" applyBorder="1" applyAlignment="1">
      <alignment horizontal="left" vertical="center" wrapText="1"/>
    </xf>
    <xf numFmtId="0" fontId="11" fillId="5" borderId="6" xfId="7" applyFont="1" applyFill="1" applyBorder="1" applyAlignment="1">
      <alignment horizontal="left" vertical="center" wrapText="1"/>
    </xf>
    <xf numFmtId="0" fontId="11" fillId="5" borderId="7" xfId="7" applyFont="1" applyFill="1" applyBorder="1" applyAlignment="1">
      <alignment horizontal="left" vertical="center" wrapText="1"/>
    </xf>
    <xf numFmtId="0" fontId="20" fillId="0" borderId="5" xfId="7" applyFont="1" applyBorder="1" applyAlignment="1">
      <alignment horizontal="center"/>
    </xf>
    <xf numFmtId="0" fontId="20" fillId="0" borderId="6" xfId="7" applyFont="1" applyBorder="1" applyAlignment="1">
      <alignment horizontal="center"/>
    </xf>
    <xf numFmtId="0" fontId="20" fillId="0" borderId="7" xfId="7" applyFont="1" applyBorder="1" applyAlignment="1">
      <alignment horizontal="center"/>
    </xf>
    <xf numFmtId="49" fontId="69" fillId="0" borderId="0" xfId="7" applyNumberFormat="1" applyFont="1" applyAlignment="1">
      <alignment horizontal="justify" vertical="center" wrapText="1"/>
    </xf>
    <xf numFmtId="49" fontId="79" fillId="0" borderId="0" xfId="7" applyNumberFormat="1" applyFont="1" applyAlignment="1">
      <alignment horizontal="left" vertical="center" wrapText="1"/>
    </xf>
    <xf numFmtId="0" fontId="22" fillId="7" borderId="36" xfId="10" applyFont="1" applyFill="1" applyBorder="1" applyAlignment="1">
      <alignment horizontal="center" vertical="center" wrapText="1"/>
    </xf>
    <xf numFmtId="0" fontId="22" fillId="7" borderId="30" xfId="10" applyFont="1" applyFill="1" applyBorder="1" applyAlignment="1">
      <alignment horizontal="center" vertical="center" wrapText="1"/>
    </xf>
    <xf numFmtId="0" fontId="22" fillId="7" borderId="33" xfId="10" applyFont="1" applyFill="1" applyBorder="1" applyAlignment="1">
      <alignment horizontal="center" vertical="center" wrapText="1"/>
    </xf>
    <xf numFmtId="49" fontId="68" fillId="0" borderId="0" xfId="7" applyNumberFormat="1" applyFont="1" applyAlignment="1">
      <alignment horizontal="justify" vertical="center"/>
    </xf>
    <xf numFmtId="0" fontId="12" fillId="3" borderId="5" xfId="10" applyFont="1" applyFill="1" applyBorder="1" applyAlignment="1">
      <alignment horizontal="left" vertical="center" wrapText="1"/>
    </xf>
    <xf numFmtId="0" fontId="12" fillId="3" borderId="6" xfId="10" applyFont="1" applyFill="1" applyBorder="1" applyAlignment="1">
      <alignment horizontal="left" vertical="center" wrapText="1"/>
    </xf>
    <xf numFmtId="0" fontId="12" fillId="3" borderId="7" xfId="10" applyFont="1" applyFill="1" applyBorder="1" applyAlignment="1">
      <alignment horizontal="left" vertical="center" wrapText="1"/>
    </xf>
    <xf numFmtId="0" fontId="51" fillId="7" borderId="5" xfId="10" applyFont="1" applyFill="1" applyBorder="1" applyAlignment="1">
      <alignment horizontal="center" vertical="center" wrapText="1"/>
    </xf>
    <xf numFmtId="0" fontId="51" fillId="7" borderId="6" xfId="10" applyFont="1" applyFill="1" applyBorder="1" applyAlignment="1">
      <alignment horizontal="center" vertical="center" wrapText="1"/>
    </xf>
    <xf numFmtId="0" fontId="51" fillId="7" borderId="7" xfId="10" applyFont="1" applyFill="1" applyBorder="1" applyAlignment="1">
      <alignment horizontal="center" vertical="center" wrapText="1"/>
    </xf>
    <xf numFmtId="0" fontId="52" fillId="7" borderId="5" xfId="10" applyFont="1" applyFill="1" applyBorder="1" applyAlignment="1">
      <alignment horizontal="center" vertical="center" wrapText="1"/>
    </xf>
    <xf numFmtId="0" fontId="52" fillId="7" borderId="56" xfId="10" applyFont="1" applyFill="1" applyBorder="1" applyAlignment="1">
      <alignment horizontal="center" vertical="center" wrapText="1"/>
    </xf>
    <xf numFmtId="0" fontId="51" fillId="7" borderId="57" xfId="10" applyFont="1" applyFill="1" applyBorder="1" applyAlignment="1">
      <alignment horizontal="center" vertical="center" wrapText="1"/>
    </xf>
    <xf numFmtId="0" fontId="51" fillId="7" borderId="58" xfId="10" applyFont="1" applyFill="1" applyBorder="1" applyAlignment="1">
      <alignment horizontal="center" vertical="center" wrapText="1"/>
    </xf>
    <xf numFmtId="0" fontId="51" fillId="0" borderId="30" xfId="10" applyFont="1" applyBorder="1" applyAlignment="1">
      <alignment horizontal="center" vertical="center" wrapText="1"/>
    </xf>
    <xf numFmtId="0" fontId="51" fillId="0" borderId="33" xfId="10" applyFont="1" applyBorder="1" applyAlignment="1">
      <alignment horizontal="center" vertical="center" wrapText="1"/>
    </xf>
    <xf numFmtId="0" fontId="52" fillId="7" borderId="32" xfId="10" applyFont="1" applyFill="1" applyBorder="1" applyAlignment="1">
      <alignment horizontal="center" vertical="center" wrapText="1"/>
    </xf>
    <xf numFmtId="0" fontId="52" fillId="7" borderId="59" xfId="10" applyFont="1" applyFill="1" applyBorder="1" applyAlignment="1">
      <alignment horizontal="center" vertical="center" wrapText="1"/>
    </xf>
    <xf numFmtId="0" fontId="51" fillId="7" borderId="29" xfId="10" applyFont="1" applyFill="1" applyBorder="1" applyAlignment="1">
      <alignment horizontal="center" vertical="center" wrapText="1"/>
    </xf>
    <xf numFmtId="0" fontId="51" fillId="7" borderId="31" xfId="10" applyFont="1" applyFill="1" applyBorder="1" applyAlignment="1">
      <alignment horizontal="center" vertical="center" wrapText="1"/>
    </xf>
    <xf numFmtId="0" fontId="51" fillId="7" borderId="30" xfId="10" applyFont="1" applyFill="1" applyBorder="1" applyAlignment="1">
      <alignment horizontal="center" vertical="center" wrapText="1"/>
    </xf>
    <xf numFmtId="0" fontId="51" fillId="7" borderId="32" xfId="10" applyFont="1" applyFill="1" applyBorder="1" applyAlignment="1">
      <alignment horizontal="center" vertical="center" wrapText="1"/>
    </xf>
    <xf numFmtId="0" fontId="51" fillId="7" borderId="59" xfId="10" applyFont="1" applyFill="1" applyBorder="1" applyAlignment="1">
      <alignment horizontal="center" vertical="center" wrapText="1"/>
    </xf>
    <xf numFmtId="0" fontId="51" fillId="7" borderId="36" xfId="10" applyFont="1" applyFill="1" applyBorder="1" applyAlignment="1">
      <alignment horizontal="center" vertical="center" wrapText="1"/>
    </xf>
    <xf numFmtId="0" fontId="50" fillId="0" borderId="0" xfId="7" applyFont="1"/>
    <xf numFmtId="49" fontId="64" fillId="0" borderId="0" xfId="7" applyNumberFormat="1" applyFont="1" applyAlignment="1">
      <alignment horizontal="justify" vertical="center" wrapText="1"/>
    </xf>
    <xf numFmtId="49" fontId="62" fillId="0" borderId="0" xfId="7" applyNumberFormat="1" applyFont="1" applyAlignment="1">
      <alignment horizontal="justify" vertical="center" wrapText="1"/>
    </xf>
    <xf numFmtId="49" fontId="58" fillId="0" borderId="0" xfId="7" applyNumberFormat="1" applyFont="1" applyAlignment="1">
      <alignment vertical="center"/>
    </xf>
    <xf numFmtId="49" fontId="61" fillId="0" borderId="0" xfId="7" applyNumberFormat="1" applyFont="1" applyAlignment="1">
      <alignment horizontal="justify" vertical="center" wrapText="1"/>
    </xf>
    <xf numFmtId="49" fontId="11" fillId="0" borderId="0" xfId="7" applyNumberFormat="1" applyFont="1" applyAlignment="1">
      <alignment horizontal="justify" vertical="center" wrapText="1"/>
    </xf>
    <xf numFmtId="49" fontId="59" fillId="5" borderId="42" xfId="7" applyNumberFormat="1" applyFont="1" applyFill="1" applyBorder="1" applyAlignment="1">
      <alignment vertical="center" wrapText="1"/>
    </xf>
    <xf numFmtId="49" fontId="59" fillId="5" borderId="44" xfId="7" applyNumberFormat="1" applyFont="1" applyFill="1" applyBorder="1" applyAlignment="1">
      <alignment vertical="center" wrapText="1"/>
    </xf>
    <xf numFmtId="49" fontId="59" fillId="5" borderId="45" xfId="7" applyNumberFormat="1" applyFont="1" applyFill="1" applyBorder="1" applyAlignment="1">
      <alignment vertical="center" wrapText="1"/>
    </xf>
    <xf numFmtId="49" fontId="59" fillId="5" borderId="47" xfId="7" applyNumberFormat="1" applyFont="1" applyFill="1" applyBorder="1" applyAlignment="1">
      <alignment vertical="center" wrapText="1"/>
    </xf>
    <xf numFmtId="49" fontId="60" fillId="7" borderId="5" xfId="7" applyNumberFormat="1" applyFont="1" applyFill="1" applyBorder="1" applyAlignment="1">
      <alignment vertical="center" wrapText="1"/>
    </xf>
    <xf numFmtId="49" fontId="60" fillId="7" borderId="7" xfId="7" applyNumberFormat="1" applyFont="1" applyFill="1" applyBorder="1" applyAlignment="1">
      <alignment vertical="center" wrapText="1"/>
    </xf>
    <xf numFmtId="49" fontId="63" fillId="0" borderId="0" xfId="7" applyNumberFormat="1" applyFont="1" applyAlignment="1">
      <alignment horizontal="justify" vertical="center" wrapText="1"/>
    </xf>
    <xf numFmtId="49" fontId="59" fillId="5" borderId="42" xfId="7" applyNumberFormat="1" applyFont="1" applyFill="1" applyBorder="1" applyAlignment="1">
      <alignment horizontal="center" vertical="center" wrapText="1"/>
    </xf>
    <xf numFmtId="49" fontId="59" fillId="5" borderId="44" xfId="7" applyNumberFormat="1" applyFont="1" applyFill="1" applyBorder="1" applyAlignment="1">
      <alignment horizontal="center" vertical="center" wrapText="1"/>
    </xf>
    <xf numFmtId="49" fontId="47" fillId="5" borderId="5" xfId="7" applyNumberFormat="1" applyFont="1" applyFill="1" applyBorder="1" applyAlignment="1">
      <alignment vertical="center" wrapText="1"/>
    </xf>
    <xf numFmtId="49" fontId="47" fillId="5" borderId="7" xfId="7" applyNumberFormat="1" applyFont="1" applyFill="1" applyBorder="1" applyAlignment="1">
      <alignment vertical="center" wrapText="1"/>
    </xf>
    <xf numFmtId="49" fontId="59" fillId="5" borderId="40" xfId="7" applyNumberFormat="1" applyFont="1" applyFill="1" applyBorder="1" applyAlignment="1">
      <alignment vertical="center" wrapText="1"/>
    </xf>
    <xf numFmtId="49" fontId="59" fillId="5" borderId="41" xfId="7" applyNumberFormat="1" applyFont="1" applyFill="1" applyBorder="1" applyAlignment="1">
      <alignment vertical="center" wrapText="1"/>
    </xf>
    <xf numFmtId="14" fontId="55" fillId="5" borderId="20" xfId="7" applyNumberFormat="1" applyFont="1" applyFill="1" applyBorder="1" applyAlignment="1">
      <alignment horizontal="center" vertical="center"/>
    </xf>
    <xf numFmtId="0" fontId="55" fillId="5" borderId="33" xfId="7" applyFont="1" applyFill="1" applyBorder="1" applyAlignment="1">
      <alignment horizontal="center" vertical="center"/>
    </xf>
    <xf numFmtId="49" fontId="55" fillId="7" borderId="29" xfId="7" applyNumberFormat="1" applyFont="1" applyFill="1" applyBorder="1" applyAlignment="1">
      <alignment horizontal="center" vertical="center"/>
    </xf>
    <xf numFmtId="49" fontId="55" fillId="7" borderId="31" xfId="7" applyNumberFormat="1" applyFont="1" applyFill="1" applyBorder="1" applyAlignment="1">
      <alignment horizontal="center" vertical="center"/>
    </xf>
    <xf numFmtId="49" fontId="55" fillId="7" borderId="30" xfId="7" applyNumberFormat="1" applyFont="1" applyFill="1" applyBorder="1" applyAlignment="1">
      <alignment horizontal="center" vertical="center"/>
    </xf>
    <xf numFmtId="49" fontId="55" fillId="5" borderId="31" xfId="7" applyNumberFormat="1" applyFont="1" applyFill="1" applyBorder="1" applyAlignment="1">
      <alignment horizontal="center" vertical="center"/>
    </xf>
    <xf numFmtId="49" fontId="55" fillId="5" borderId="30" xfId="7" applyNumberFormat="1" applyFont="1" applyFill="1" applyBorder="1" applyAlignment="1">
      <alignment horizontal="center" vertical="center"/>
    </xf>
    <xf numFmtId="49" fontId="55" fillId="5" borderId="20" xfId="7" applyNumberFormat="1" applyFont="1" applyFill="1" applyBorder="1" applyAlignment="1">
      <alignment horizontal="center" vertical="center"/>
    </xf>
    <xf numFmtId="49" fontId="55" fillId="5" borderId="33" xfId="7" applyNumberFormat="1" applyFont="1" applyFill="1" applyBorder="1" applyAlignment="1">
      <alignment horizontal="center" vertical="center"/>
    </xf>
    <xf numFmtId="49" fontId="55" fillId="7" borderId="60" xfId="7" applyNumberFormat="1" applyFont="1" applyFill="1" applyBorder="1" applyAlignment="1">
      <alignment horizontal="center" vertical="center"/>
    </xf>
    <xf numFmtId="49" fontId="55" fillId="7" borderId="61" xfId="7" applyNumberFormat="1" applyFont="1" applyFill="1" applyBorder="1" applyAlignment="1">
      <alignment horizontal="center" vertical="center"/>
    </xf>
    <xf numFmtId="49" fontId="55" fillId="7" borderId="29" xfId="7" applyNumberFormat="1" applyFont="1" applyFill="1" applyBorder="1" applyAlignment="1">
      <alignment horizontal="center" vertical="center" wrapText="1"/>
    </xf>
    <xf numFmtId="49" fontId="55" fillId="7" borderId="31" xfId="7" applyNumberFormat="1" applyFont="1" applyFill="1" applyBorder="1" applyAlignment="1">
      <alignment horizontal="center" vertical="center" wrapText="1"/>
    </xf>
    <xf numFmtId="49" fontId="55" fillId="7" borderId="30" xfId="7" applyNumberFormat="1" applyFont="1" applyFill="1" applyBorder="1" applyAlignment="1">
      <alignment horizontal="center" vertical="center" wrapText="1"/>
    </xf>
    <xf numFmtId="49" fontId="58" fillId="0" borderId="0" xfId="7" applyNumberFormat="1" applyFont="1"/>
    <xf numFmtId="49" fontId="57" fillId="0" borderId="0" xfId="7" applyNumberFormat="1" applyFont="1" applyAlignment="1">
      <alignment vertical="center"/>
    </xf>
    <xf numFmtId="0" fontId="51" fillId="7" borderId="55" xfId="10" applyFont="1" applyFill="1" applyBorder="1" applyAlignment="1">
      <alignment horizontal="center" vertical="center" wrapText="1"/>
    </xf>
    <xf numFmtId="0" fontId="51" fillId="7" borderId="20" xfId="10" applyFont="1" applyFill="1" applyBorder="1" applyAlignment="1">
      <alignment horizontal="center" vertical="center" wrapText="1"/>
    </xf>
    <xf numFmtId="0" fontId="51" fillId="7" borderId="33" xfId="10" applyFont="1" applyFill="1" applyBorder="1" applyAlignment="1">
      <alignment horizontal="center" vertical="center" wrapText="1"/>
    </xf>
    <xf numFmtId="0" fontId="51" fillId="7" borderId="34" xfId="10" applyFont="1" applyFill="1" applyBorder="1" applyAlignment="1">
      <alignment horizontal="center" vertical="center" wrapText="1"/>
    </xf>
    <xf numFmtId="0" fontId="51" fillId="0" borderId="0" xfId="10" applyFont="1" applyBorder="1" applyAlignment="1">
      <alignment horizontal="center" vertical="center" wrapText="1"/>
    </xf>
    <xf numFmtId="0" fontId="51" fillId="0" borderId="35" xfId="10" applyFont="1" applyBorder="1" applyAlignment="1">
      <alignment horizontal="center" vertical="center" wrapText="1"/>
    </xf>
    <xf numFmtId="49" fontId="65" fillId="7" borderId="29" xfId="7" applyNumberFormat="1" applyFont="1" applyFill="1" applyBorder="1" applyAlignment="1">
      <alignment horizontal="center" vertical="center"/>
    </xf>
    <xf numFmtId="49" fontId="65" fillId="7" borderId="31" xfId="7" applyNumberFormat="1" applyFont="1" applyFill="1" applyBorder="1" applyAlignment="1">
      <alignment horizontal="center" vertical="center"/>
    </xf>
    <xf numFmtId="49" fontId="65" fillId="7" borderId="30" xfId="7" applyNumberFormat="1" applyFont="1" applyFill="1" applyBorder="1" applyAlignment="1">
      <alignment horizontal="center" vertical="center"/>
    </xf>
    <xf numFmtId="49" fontId="65" fillId="7" borderId="32" xfId="7" applyNumberFormat="1" applyFont="1" applyFill="1" applyBorder="1" applyAlignment="1">
      <alignment horizontal="center" vertical="center" wrapText="1"/>
    </xf>
    <xf numFmtId="49" fontId="65" fillId="7" borderId="34" xfId="7" applyNumberFormat="1" applyFont="1" applyFill="1" applyBorder="1" applyAlignment="1">
      <alignment horizontal="center" vertical="center" wrapText="1"/>
    </xf>
    <xf numFmtId="49" fontId="65" fillId="7" borderId="36" xfId="7" applyNumberFormat="1" applyFont="1" applyFill="1" applyBorder="1" applyAlignment="1">
      <alignment horizontal="center" vertical="center" wrapText="1"/>
    </xf>
    <xf numFmtId="49" fontId="65" fillId="7" borderId="34" xfId="7" applyNumberFormat="1" applyFont="1" applyFill="1" applyBorder="1" applyAlignment="1">
      <alignment horizontal="center" vertical="center"/>
    </xf>
    <xf numFmtId="49" fontId="65" fillId="7" borderId="36" xfId="7" applyNumberFormat="1" applyFont="1" applyFill="1" applyBorder="1" applyAlignment="1">
      <alignment horizontal="center" vertical="center"/>
    </xf>
    <xf numFmtId="49" fontId="73" fillId="0" borderId="0" xfId="7" applyNumberFormat="1" applyFont="1" applyAlignment="1">
      <alignment horizontal="justify" vertical="center" wrapText="1"/>
    </xf>
    <xf numFmtId="49" fontId="30" fillId="0" borderId="0" xfId="7" applyNumberFormat="1" applyFont="1" applyAlignment="1">
      <alignment horizontal="left" vertical="center" wrapText="1"/>
    </xf>
    <xf numFmtId="49" fontId="69" fillId="0" borderId="0" xfId="7" applyNumberFormat="1" applyFont="1" applyAlignment="1">
      <alignment horizontal="left" vertical="center" wrapText="1"/>
    </xf>
    <xf numFmtId="49" fontId="72" fillId="0" borderId="0" xfId="7" applyNumberFormat="1" applyFont="1" applyAlignment="1">
      <alignment horizontal="left" vertical="center" wrapText="1"/>
    </xf>
    <xf numFmtId="49" fontId="30" fillId="0" borderId="0" xfId="7" applyNumberFormat="1" applyFont="1" applyAlignment="1">
      <alignment vertical="center" wrapText="1"/>
    </xf>
    <xf numFmtId="49" fontId="70" fillId="0" borderId="0" xfId="7" applyNumberFormat="1" applyFont="1" applyAlignment="1">
      <alignment horizontal="justify" vertical="center" wrapText="1"/>
    </xf>
    <xf numFmtId="49" fontId="69" fillId="0" borderId="0" xfId="7" applyNumberFormat="1" applyFont="1" applyAlignment="1">
      <alignment horizontal="left" vertical="center" wrapText="1" indent="15"/>
    </xf>
    <xf numFmtId="49" fontId="71" fillId="0" borderId="0" xfId="7" applyNumberFormat="1" applyFont="1" applyAlignment="1">
      <alignment vertical="center" wrapText="1"/>
    </xf>
    <xf numFmtId="49" fontId="71" fillId="0" borderId="0" xfId="7" applyNumberFormat="1" applyFont="1" applyAlignment="1">
      <alignment horizontal="center" vertical="center" wrapText="1"/>
    </xf>
    <xf numFmtId="49" fontId="71" fillId="0" borderId="0" xfId="7" applyNumberFormat="1" applyFont="1" applyAlignment="1">
      <alignment horizontal="justify" vertical="center" wrapText="1"/>
    </xf>
    <xf numFmtId="49" fontId="66" fillId="0" borderId="0" xfId="7" applyNumberFormat="1" applyFont="1"/>
    <xf numFmtId="49" fontId="47" fillId="0" borderId="42" xfId="7" applyNumberFormat="1" applyFont="1" applyBorder="1" applyAlignment="1">
      <alignment vertical="center" wrapText="1"/>
    </xf>
    <xf numFmtId="49" fontId="47" fillId="0" borderId="44" xfId="7" applyNumberFormat="1" applyFont="1" applyBorder="1" applyAlignment="1">
      <alignment vertical="center" wrapText="1"/>
    </xf>
    <xf numFmtId="49" fontId="47" fillId="0" borderId="45" xfId="7" applyNumberFormat="1" applyFont="1" applyBorder="1" applyAlignment="1">
      <alignment vertical="center" wrapText="1"/>
    </xf>
    <xf numFmtId="49" fontId="47" fillId="0" borderId="47" xfId="7" applyNumberFormat="1" applyFont="1" applyBorder="1" applyAlignment="1">
      <alignment vertical="center" wrapText="1"/>
    </xf>
    <xf numFmtId="49" fontId="66" fillId="0" borderId="31" xfId="7" applyNumberFormat="1" applyFont="1" applyBorder="1"/>
    <xf numFmtId="49" fontId="59" fillId="0" borderId="42" xfId="7" applyNumberFormat="1" applyFont="1" applyBorder="1" applyAlignment="1">
      <alignment horizontal="left" vertical="center" wrapText="1" indent="1"/>
    </xf>
    <xf numFmtId="49" fontId="59" fillId="0" borderId="44" xfId="7" applyNumberFormat="1" applyFont="1" applyBorder="1" applyAlignment="1">
      <alignment horizontal="left" vertical="center" wrapText="1" indent="1"/>
    </xf>
    <xf numFmtId="49" fontId="47" fillId="0" borderId="40" xfId="7" applyNumberFormat="1" applyFont="1" applyBorder="1" applyAlignment="1">
      <alignment vertical="center" wrapText="1"/>
    </xf>
    <xf numFmtId="49" fontId="47" fillId="0" borderId="41" xfId="7" applyNumberFormat="1" applyFont="1" applyBorder="1" applyAlignment="1">
      <alignment vertical="center" wrapText="1"/>
    </xf>
    <xf numFmtId="49" fontId="59" fillId="0" borderId="42" xfId="7" applyNumberFormat="1" applyFont="1" applyBorder="1" applyAlignment="1">
      <alignment vertical="center" wrapText="1"/>
    </xf>
    <xf numFmtId="49" fontId="59" fillId="0" borderId="44" xfId="7" applyNumberFormat="1" applyFont="1" applyBorder="1" applyAlignment="1">
      <alignment vertical="center" wrapText="1"/>
    </xf>
    <xf numFmtId="49" fontId="59" fillId="0" borderId="42" xfId="7" applyNumberFormat="1" applyFont="1" applyBorder="1" applyAlignment="1">
      <alignment horizontal="right" vertical="center" wrapText="1" indent="1"/>
    </xf>
    <xf numFmtId="49" fontId="59" fillId="0" borderId="44" xfId="7" applyNumberFormat="1" applyFont="1" applyBorder="1" applyAlignment="1">
      <alignment horizontal="right" vertical="center" wrapText="1" indent="1"/>
    </xf>
    <xf numFmtId="14" fontId="51" fillId="0" borderId="20" xfId="10" applyNumberFormat="1" applyFont="1" applyBorder="1" applyAlignment="1">
      <alignment horizontal="center" vertical="center" wrapText="1"/>
    </xf>
    <xf numFmtId="49" fontId="55" fillId="7" borderId="29" xfId="7" applyNumberFormat="1" applyFont="1" applyFill="1" applyBorder="1" applyAlignment="1">
      <alignment vertical="center"/>
    </xf>
    <xf numFmtId="49" fontId="55" fillId="7" borderId="31" xfId="7" applyNumberFormat="1" applyFont="1" applyFill="1" applyBorder="1" applyAlignment="1">
      <alignment vertical="center"/>
    </xf>
    <xf numFmtId="49" fontId="55" fillId="7" borderId="30" xfId="7" applyNumberFormat="1" applyFont="1" applyFill="1" applyBorder="1" applyAlignment="1">
      <alignment vertical="center"/>
    </xf>
    <xf numFmtId="49" fontId="55" fillId="0" borderId="31" xfId="7" applyNumberFormat="1" applyFont="1" applyBorder="1" applyAlignment="1">
      <alignment horizontal="center" vertical="center"/>
    </xf>
    <xf numFmtId="49" fontId="55" fillId="0" borderId="30" xfId="7" applyNumberFormat="1" applyFont="1" applyBorder="1" applyAlignment="1">
      <alignment horizontal="center" vertical="center"/>
    </xf>
    <xf numFmtId="49" fontId="55" fillId="0" borderId="0" xfId="7" applyNumberFormat="1" applyFont="1" applyAlignment="1">
      <alignment horizontal="center" vertical="center"/>
    </xf>
    <xf numFmtId="49" fontId="55" fillId="0" borderId="35" xfId="7" applyNumberFormat="1" applyFont="1" applyBorder="1" applyAlignment="1">
      <alignment horizontal="center" vertical="center"/>
    </xf>
    <xf numFmtId="49" fontId="55" fillId="0" borderId="20" xfId="7" applyNumberFormat="1" applyFont="1" applyBorder="1" applyAlignment="1">
      <alignment horizontal="center" vertical="center"/>
    </xf>
    <xf numFmtId="49" fontId="55" fillId="0" borderId="33" xfId="7" applyNumberFormat="1" applyFont="1" applyBorder="1" applyAlignment="1">
      <alignment horizontal="center" vertical="center"/>
    </xf>
    <xf numFmtId="49" fontId="55" fillId="7" borderId="34" xfId="7" applyNumberFormat="1" applyFont="1" applyFill="1" applyBorder="1" applyAlignment="1">
      <alignment horizontal="center" vertical="center"/>
    </xf>
    <xf numFmtId="49" fontId="55" fillId="7" borderId="36" xfId="7" applyNumberFormat="1" applyFont="1" applyFill="1" applyBorder="1" applyAlignment="1">
      <alignment horizontal="center" vertical="center"/>
    </xf>
    <xf numFmtId="49" fontId="55" fillId="7" borderId="32" xfId="7" applyNumberFormat="1" applyFont="1" applyFill="1" applyBorder="1" applyAlignment="1">
      <alignment horizontal="center" vertical="top" wrapText="1"/>
    </xf>
    <xf numFmtId="49" fontId="55" fillId="7" borderId="36" xfId="7" applyNumberFormat="1" applyFont="1" applyFill="1" applyBorder="1" applyAlignment="1">
      <alignment horizontal="center" vertical="top" wrapText="1"/>
    </xf>
    <xf numFmtId="49" fontId="55" fillId="7" borderId="29" xfId="7" applyNumberFormat="1" applyFont="1" applyFill="1" applyBorder="1" applyAlignment="1">
      <alignment vertical="center" wrapText="1"/>
    </xf>
    <xf numFmtId="49" fontId="55" fillId="7" borderId="31" xfId="7" applyNumberFormat="1" applyFont="1" applyFill="1" applyBorder="1" applyAlignment="1">
      <alignment vertical="center" wrapText="1"/>
    </xf>
    <xf numFmtId="49" fontId="55" fillId="7" borderId="30" xfId="7" applyNumberFormat="1" applyFont="1" applyFill="1" applyBorder="1" applyAlignment="1">
      <alignment vertical="center" wrapText="1"/>
    </xf>
    <xf numFmtId="0" fontId="66" fillId="0" borderId="0" xfId="7" applyFont="1" applyAlignment="1">
      <alignment vertical="top" wrapText="1"/>
    </xf>
    <xf numFmtId="0" fontId="69" fillId="0" borderId="0" xfId="7" applyFont="1" applyAlignment="1">
      <alignment horizontal="justify" vertical="center" wrapText="1"/>
    </xf>
    <xf numFmtId="0" fontId="68" fillId="0" borderId="0" xfId="7" applyFont="1" applyAlignment="1">
      <alignment horizontal="justify" vertical="center"/>
    </xf>
    <xf numFmtId="0" fontId="30" fillId="0" borderId="0" xfId="7" applyFont="1" applyAlignment="1">
      <alignment vertical="center" wrapText="1"/>
    </xf>
    <xf numFmtId="0" fontId="68" fillId="0" borderId="0" xfId="7" applyFont="1" applyAlignment="1">
      <alignment vertical="center"/>
    </xf>
    <xf numFmtId="0" fontId="69" fillId="0" borderId="0" xfId="7" applyFont="1" applyAlignment="1">
      <alignment horizontal="left" vertical="center" wrapText="1"/>
    </xf>
    <xf numFmtId="0" fontId="30" fillId="0" borderId="55" xfId="7" applyFont="1" applyBorder="1" applyAlignment="1">
      <alignment vertical="center" wrapText="1"/>
    </xf>
    <xf numFmtId="14" fontId="55" fillId="0" borderId="35" xfId="7" applyNumberFormat="1" applyFont="1" applyBorder="1" applyAlignment="1">
      <alignment horizontal="center" vertical="center"/>
    </xf>
    <xf numFmtId="0" fontId="55" fillId="0" borderId="33" xfId="7" applyFont="1" applyBorder="1" applyAlignment="1">
      <alignment horizontal="center" vertical="center"/>
    </xf>
    <xf numFmtId="0" fontId="55" fillId="7" borderId="29" xfId="7" applyFont="1" applyFill="1" applyBorder="1" applyAlignment="1">
      <alignment horizontal="center" vertical="center" wrapText="1"/>
    </xf>
    <xf numFmtId="0" fontId="55" fillId="7" borderId="30" xfId="7" applyFont="1" applyFill="1" applyBorder="1" applyAlignment="1">
      <alignment horizontal="center" vertical="center" wrapText="1"/>
    </xf>
    <xf numFmtId="0" fontId="55" fillId="7" borderId="9" xfId="7" applyFont="1" applyFill="1" applyBorder="1" applyAlignment="1">
      <alignment horizontal="center" vertical="center" wrapText="1"/>
    </xf>
    <xf numFmtId="0" fontId="55" fillId="7" borderId="33" xfId="7" applyFont="1" applyFill="1" applyBorder="1" applyAlignment="1">
      <alignment horizontal="center" vertical="center" wrapText="1"/>
    </xf>
    <xf numFmtId="0" fontId="55" fillId="7" borderId="31" xfId="7" applyFont="1" applyFill="1" applyBorder="1" applyAlignment="1">
      <alignment horizontal="center" vertical="center" wrapText="1"/>
    </xf>
    <xf numFmtId="0" fontId="55" fillId="7" borderId="6" xfId="7" applyFont="1" applyFill="1" applyBorder="1" applyAlignment="1">
      <alignment horizontal="center" vertical="center" wrapText="1"/>
    </xf>
    <xf numFmtId="0" fontId="55" fillId="7" borderId="7" xfId="7" applyFont="1" applyFill="1" applyBorder="1" applyAlignment="1">
      <alignment horizontal="center" vertical="center" wrapText="1"/>
    </xf>
    <xf numFmtId="0" fontId="55" fillId="7" borderId="5" xfId="7" applyFont="1" applyFill="1" applyBorder="1" applyAlignment="1">
      <alignment horizontal="center" vertical="center" wrapText="1"/>
    </xf>
    <xf numFmtId="0" fontId="22" fillId="5" borderId="0" xfId="10" applyFont="1" applyFill="1" applyAlignment="1">
      <alignment horizontal="left" vertical="center" wrapText="1"/>
    </xf>
    <xf numFmtId="0" fontId="20" fillId="5" borderId="0" xfId="10" applyFont="1" applyFill="1" applyAlignment="1">
      <alignment horizontal="left" vertical="center" wrapText="1"/>
    </xf>
    <xf numFmtId="49" fontId="77" fillId="0" borderId="35" xfId="7" applyNumberFormat="1" applyFont="1" applyBorder="1" applyAlignment="1">
      <alignment horizontal="center" vertical="center"/>
    </xf>
    <xf numFmtId="0" fontId="84" fillId="7" borderId="28" xfId="7" applyFont="1" applyFill="1" applyBorder="1" applyAlignment="1">
      <alignment horizontal="center" vertical="center" wrapText="1"/>
    </xf>
    <xf numFmtId="0" fontId="17" fillId="7" borderId="28" xfId="7" applyFont="1" applyFill="1" applyBorder="1" applyAlignment="1">
      <alignment horizontal="center" vertical="center" wrapText="1"/>
    </xf>
    <xf numFmtId="9" fontId="17" fillId="7" borderId="39" xfId="7" applyNumberFormat="1" applyFont="1" applyFill="1" applyBorder="1" applyAlignment="1">
      <alignment horizontal="center" vertical="center" wrapText="1"/>
    </xf>
    <xf numFmtId="9" fontId="17" fillId="7" borderId="46" xfId="7" applyNumberFormat="1" applyFont="1" applyFill="1" applyBorder="1" applyAlignment="1">
      <alignment horizontal="center" vertical="center" wrapText="1"/>
    </xf>
    <xf numFmtId="0" fontId="16" fillId="0" borderId="6" xfId="7" applyBorder="1"/>
    <xf numFmtId="0" fontId="16" fillId="0" borderId="7" xfId="7" applyBorder="1"/>
    <xf numFmtId="0" fontId="16" fillId="0" borderId="7" xfId="7" applyBorder="1" applyAlignment="1">
      <alignment horizontal="left" vertical="center" wrapText="1"/>
    </xf>
    <xf numFmtId="0" fontId="3" fillId="0" borderId="0" xfId="7" applyFont="1" applyAlignment="1">
      <alignment vertical="center" wrapText="1"/>
    </xf>
    <xf numFmtId="0" fontId="11" fillId="0" borderId="32" xfId="7" applyFont="1" applyBorder="1" applyAlignment="1">
      <alignment horizontal="center" vertical="center" wrapText="1"/>
    </xf>
    <xf numFmtId="0" fontId="11" fillId="0" borderId="36" xfId="7" applyFont="1" applyBorder="1" applyAlignment="1">
      <alignment horizontal="center" vertical="center" wrapText="1"/>
    </xf>
    <xf numFmtId="0" fontId="11" fillId="0" borderId="32" xfId="7" applyFont="1" applyBorder="1" applyAlignment="1">
      <alignment horizontal="center" wrapText="1"/>
    </xf>
    <xf numFmtId="0" fontId="11" fillId="0" borderId="36" xfId="7" applyFont="1" applyBorder="1" applyAlignment="1">
      <alignment horizontal="center" wrapText="1"/>
    </xf>
    <xf numFmtId="0" fontId="20" fillId="0" borderId="37" xfId="7" applyFont="1" applyBorder="1" applyAlignment="1">
      <alignment horizontal="center" vertical="center" wrapText="1"/>
    </xf>
    <xf numFmtId="0" fontId="20" fillId="0" borderId="53" xfId="7" applyFont="1" applyBorder="1" applyAlignment="1">
      <alignment horizontal="center" vertical="center" wrapText="1"/>
    </xf>
    <xf numFmtId="0" fontId="20" fillId="0" borderId="38" xfId="7" applyFont="1" applyBorder="1" applyAlignment="1">
      <alignment horizontal="center" vertical="center" wrapText="1"/>
    </xf>
    <xf numFmtId="0" fontId="15" fillId="7" borderId="5" xfId="10" applyFont="1" applyFill="1" applyBorder="1" applyAlignment="1">
      <alignment horizontal="center" vertical="center" wrapText="1"/>
    </xf>
    <xf numFmtId="0" fontId="15" fillId="7" borderId="6" xfId="10" applyFont="1" applyFill="1" applyBorder="1" applyAlignment="1">
      <alignment horizontal="center" vertical="center" wrapText="1"/>
    </xf>
    <xf numFmtId="0" fontId="15" fillId="7" borderId="7" xfId="10" applyFont="1" applyFill="1" applyBorder="1" applyAlignment="1">
      <alignment horizontal="center" vertical="center" wrapText="1"/>
    </xf>
    <xf numFmtId="0" fontId="25" fillId="0" borderId="64" xfId="7" applyFont="1" applyBorder="1" applyAlignment="1">
      <alignment vertical="center" wrapText="1"/>
    </xf>
    <xf numFmtId="0" fontId="25" fillId="0" borderId="47" xfId="7" applyFont="1" applyBorder="1" applyAlignment="1">
      <alignment vertical="center" wrapText="1"/>
    </xf>
    <xf numFmtId="0" fontId="14" fillId="0" borderId="3" xfId="15" applyFont="1" applyBorder="1" applyAlignment="1">
      <alignment horizontal="center" vertical="center" wrapText="1"/>
    </xf>
    <xf numFmtId="0" fontId="22" fillId="0" borderId="3" xfId="7" applyFont="1" applyBorder="1" applyAlignment="1">
      <alignment horizontal="center" vertical="center" wrapText="1"/>
    </xf>
    <xf numFmtId="0" fontId="22" fillId="3" borderId="5" xfId="7" applyFont="1" applyFill="1" applyBorder="1" applyAlignment="1">
      <alignment horizontal="center" vertical="center"/>
    </xf>
    <xf numFmtId="0" fontId="22" fillId="3" borderId="6" xfId="7" applyFont="1" applyFill="1" applyBorder="1" applyAlignment="1">
      <alignment horizontal="center" vertical="center"/>
    </xf>
    <xf numFmtId="0" fontId="22" fillId="3" borderId="7" xfId="7" applyFont="1" applyFill="1" applyBorder="1" applyAlignment="1">
      <alignment horizontal="center" vertical="center"/>
    </xf>
    <xf numFmtId="0" fontId="51" fillId="0" borderId="17" xfId="7" applyFont="1" applyBorder="1" applyAlignment="1">
      <alignment horizontal="center" vertical="center" wrapText="1"/>
    </xf>
    <xf numFmtId="0" fontId="51" fillId="0" borderId="65" xfId="7" applyFont="1" applyBorder="1" applyAlignment="1">
      <alignment horizontal="center" vertical="center" wrapText="1"/>
    </xf>
    <xf numFmtId="0" fontId="51" fillId="0" borderId="49" xfId="7" applyFont="1" applyBorder="1" applyAlignment="1">
      <alignment horizontal="center" vertical="center" wrapText="1"/>
    </xf>
    <xf numFmtId="0" fontId="55" fillId="0" borderId="50" xfId="7" applyFont="1" applyBorder="1" applyAlignment="1">
      <alignment horizontal="center" vertical="center" wrapText="1"/>
    </xf>
    <xf numFmtId="0" fontId="51" fillId="0" borderId="12" xfId="7" applyFont="1" applyBorder="1" applyAlignment="1">
      <alignment horizontal="center" vertical="center" wrapText="1"/>
    </xf>
    <xf numFmtId="0" fontId="22" fillId="3" borderId="5" xfId="7" applyFont="1" applyFill="1" applyBorder="1" applyAlignment="1">
      <alignment horizontal="left" vertical="center"/>
    </xf>
    <xf numFmtId="0" fontId="22" fillId="3" borderId="6" xfId="7" applyFont="1" applyFill="1" applyBorder="1" applyAlignment="1">
      <alignment horizontal="left" vertical="center"/>
    </xf>
    <xf numFmtId="0" fontId="22" fillId="3" borderId="7" xfId="7" applyFont="1" applyFill="1" applyBorder="1" applyAlignment="1">
      <alignment horizontal="left" vertical="center"/>
    </xf>
    <xf numFmtId="0" fontId="11" fillId="0" borderId="3" xfId="0" applyFont="1" applyBorder="1" applyAlignment="1">
      <alignment horizontal="left" vertical="center"/>
    </xf>
    <xf numFmtId="0" fontId="11" fillId="0" borderId="50" xfId="0" applyFont="1" applyBorder="1" applyAlignment="1">
      <alignment horizontal="center" vertical="center" wrapText="1"/>
    </xf>
    <xf numFmtId="0" fontId="11" fillId="0" borderId="72" xfId="0" applyFont="1" applyBorder="1" applyAlignment="1">
      <alignment horizontal="center" vertical="center" wrapText="1"/>
    </xf>
    <xf numFmtId="0" fontId="11" fillId="0" borderId="73" xfId="0" applyFont="1" applyBorder="1" applyAlignment="1">
      <alignment horizontal="center" vertical="center" wrapText="1"/>
    </xf>
    <xf numFmtId="0" fontId="11" fillId="0" borderId="70" xfId="0" applyFont="1" applyBorder="1" applyAlignment="1">
      <alignment horizontal="center" vertical="center" wrapText="1"/>
    </xf>
    <xf numFmtId="0" fontId="11" fillId="0" borderId="13" xfId="0" applyFont="1" applyBorder="1" applyAlignment="1">
      <alignment horizontal="center" vertical="center" wrapText="1"/>
    </xf>
    <xf numFmtId="0" fontId="11" fillId="0" borderId="48" xfId="0" applyFont="1" applyBorder="1" applyAlignment="1">
      <alignment horizontal="center" vertical="center" wrapText="1"/>
    </xf>
    <xf numFmtId="0" fontId="11" fillId="0" borderId="3" xfId="0" applyFont="1" applyBorder="1" applyAlignment="1">
      <alignment horizontal="left" vertical="center" wrapText="1"/>
    </xf>
    <xf numFmtId="0" fontId="11" fillId="0" borderId="3" xfId="0" applyFont="1" applyBorder="1" applyAlignment="1">
      <alignment horizontal="left"/>
    </xf>
    <xf numFmtId="0" fontId="11" fillId="0" borderId="17" xfId="0" applyFont="1" applyBorder="1" applyAlignment="1">
      <alignment horizontal="left" vertical="center" wrapText="1" indent="2"/>
    </xf>
    <xf numFmtId="0" fontId="11" fillId="0" borderId="49" xfId="0" applyFont="1" applyBorder="1" applyAlignment="1">
      <alignment horizontal="left" vertical="center" wrapText="1" indent="2"/>
    </xf>
    <xf numFmtId="0" fontId="11" fillId="0" borderId="17" xfId="0" applyFont="1" applyBorder="1" applyAlignment="1">
      <alignment horizontal="left" vertical="center"/>
    </xf>
    <xf numFmtId="0" fontId="11" fillId="0" borderId="65" xfId="0" applyFont="1" applyBorder="1" applyAlignment="1">
      <alignment horizontal="left" vertical="center"/>
    </xf>
    <xf numFmtId="0" fontId="11" fillId="4" borderId="17" xfId="0" applyFont="1" applyFill="1" applyBorder="1" applyAlignment="1">
      <alignment horizontal="left" vertical="center" wrapText="1"/>
    </xf>
    <xf numFmtId="0" fontId="11" fillId="4" borderId="65" xfId="0" applyFont="1" applyFill="1" applyBorder="1" applyAlignment="1">
      <alignment horizontal="left" vertical="center" wrapText="1"/>
    </xf>
    <xf numFmtId="0" fontId="11" fillId="4" borderId="49" xfId="0" applyFont="1" applyFill="1" applyBorder="1" applyAlignment="1">
      <alignment horizontal="left" vertical="center" wrapText="1"/>
    </xf>
    <xf numFmtId="0" fontId="11" fillId="0" borderId="17" xfId="0" applyFont="1" applyBorder="1" applyAlignment="1">
      <alignment horizontal="left" vertical="center" wrapText="1"/>
    </xf>
    <xf numFmtId="0" fontId="11" fillId="0" borderId="49" xfId="0" applyFont="1" applyBorder="1" applyAlignment="1">
      <alignment horizontal="left" vertical="center" wrapText="1"/>
    </xf>
    <xf numFmtId="0" fontId="11" fillId="4" borderId="37" xfId="17" applyFont="1" applyFill="1" applyBorder="1" applyAlignment="1">
      <alignment horizontal="center" vertical="center"/>
    </xf>
    <xf numFmtId="0" fontId="11" fillId="4" borderId="53" xfId="17" applyFont="1" applyFill="1" applyBorder="1" applyAlignment="1">
      <alignment horizontal="center" vertical="center"/>
    </xf>
    <xf numFmtId="0" fontId="11" fillId="4" borderId="38" xfId="17" applyFont="1" applyFill="1" applyBorder="1" applyAlignment="1">
      <alignment horizontal="center" vertical="center"/>
    </xf>
    <xf numFmtId="0" fontId="11" fillId="4" borderId="40" xfId="17" applyFont="1" applyFill="1" applyBorder="1" applyAlignment="1">
      <alignment horizontal="center" vertical="center"/>
    </xf>
    <xf numFmtId="0" fontId="11" fillId="4" borderId="98" xfId="17" applyFont="1" applyFill="1" applyBorder="1" applyAlignment="1">
      <alignment horizontal="center" vertical="center"/>
    </xf>
    <xf numFmtId="0" fontId="11" fillId="4" borderId="41" xfId="17" applyFont="1" applyFill="1" applyBorder="1" applyAlignment="1">
      <alignment horizontal="center" vertical="center"/>
    </xf>
    <xf numFmtId="0" fontId="41" fillId="7" borderId="29" xfId="7" applyFont="1" applyFill="1" applyBorder="1" applyAlignment="1">
      <alignment horizontal="center" vertical="center" wrapText="1"/>
    </xf>
    <xf numFmtId="0" fontId="41" fillId="7" borderId="30" xfId="7" applyFont="1" applyFill="1" applyBorder="1" applyAlignment="1">
      <alignment horizontal="center" vertical="center" wrapText="1"/>
    </xf>
    <xf numFmtId="0" fontId="41" fillId="7" borderId="55" xfId="7" applyFont="1" applyFill="1" applyBorder="1" applyAlignment="1">
      <alignment horizontal="center" vertical="center" wrapText="1"/>
    </xf>
    <xf numFmtId="0" fontId="41" fillId="7" borderId="35" xfId="7" applyFont="1" applyFill="1" applyBorder="1" applyAlignment="1">
      <alignment horizontal="center" vertical="center" wrapText="1"/>
    </xf>
    <xf numFmtId="0" fontId="42" fillId="0" borderId="35" xfId="7" applyFont="1" applyBorder="1" applyAlignment="1">
      <alignment horizontal="center" vertical="center" wrapText="1"/>
    </xf>
    <xf numFmtId="0" fontId="42" fillId="0" borderId="33" xfId="7" applyFont="1" applyBorder="1" applyAlignment="1">
      <alignment horizontal="center" vertical="center" wrapText="1"/>
    </xf>
    <xf numFmtId="0" fontId="17" fillId="9" borderId="29" xfId="7" applyFont="1" applyFill="1" applyBorder="1" applyAlignment="1">
      <alignment horizontal="center" vertical="center" wrapText="1"/>
    </xf>
    <xf numFmtId="0" fontId="17" fillId="9" borderId="31" xfId="7" applyFont="1" applyFill="1" applyBorder="1" applyAlignment="1">
      <alignment horizontal="center" vertical="center" wrapText="1"/>
    </xf>
    <xf numFmtId="0" fontId="17" fillId="9" borderId="55" xfId="7" applyFont="1" applyFill="1" applyBorder="1" applyAlignment="1">
      <alignment horizontal="center" vertical="center" wrapText="1"/>
    </xf>
    <xf numFmtId="0" fontId="17" fillId="9" borderId="0" xfId="7" applyFont="1" applyFill="1" applyAlignment="1">
      <alignment horizontal="center" vertical="center" wrapText="1"/>
    </xf>
    <xf numFmtId="0" fontId="17" fillId="9" borderId="51" xfId="7" applyFont="1" applyFill="1" applyBorder="1" applyAlignment="1">
      <alignment horizontal="center" vertical="center" wrapText="1"/>
    </xf>
    <xf numFmtId="0" fontId="17" fillId="9" borderId="8" xfId="7" applyFont="1" applyFill="1" applyBorder="1" applyAlignment="1">
      <alignment horizontal="center" vertical="center" wrapText="1"/>
    </xf>
    <xf numFmtId="0" fontId="17" fillId="9" borderId="30" xfId="7" applyFont="1" applyFill="1" applyBorder="1" applyAlignment="1">
      <alignment horizontal="center" vertical="center" wrapText="1"/>
    </xf>
    <xf numFmtId="0" fontId="41" fillId="0" borderId="39" xfId="7" applyFont="1" applyBorder="1" applyAlignment="1">
      <alignment horizontal="center" vertical="center" wrapText="1"/>
    </xf>
    <xf numFmtId="0" fontId="41" fillId="0" borderId="46" xfId="7" applyFont="1" applyBorder="1" applyAlignment="1">
      <alignment horizontal="center" vertical="center" wrapText="1"/>
    </xf>
    <xf numFmtId="0" fontId="41" fillId="0" borderId="41" xfId="7" applyFont="1" applyBorder="1" applyAlignment="1">
      <alignment horizontal="center" vertical="center" wrapText="1"/>
    </xf>
    <xf numFmtId="0" fontId="41" fillId="0" borderId="47" xfId="7" applyFont="1" applyBorder="1" applyAlignment="1">
      <alignment horizontal="center" vertical="center" wrapText="1"/>
    </xf>
  </cellXfs>
  <cellStyles count="22">
    <cellStyle name="Comma" xfId="19" builtinId="3"/>
    <cellStyle name="Comma 2" xfId="6" xr:uid="{ABB42539-594A-43AB-88E2-01E79177CF27}"/>
    <cellStyle name="Comma 3" xfId="12" xr:uid="{346F6322-5785-4C6E-B727-F1751214750D}"/>
    <cellStyle name="Comma 6" xfId="11" xr:uid="{A7FFC432-0DFB-4294-9669-ACFAFF339430}"/>
    <cellStyle name="Hyperlink" xfId="2" builtinId="8"/>
    <cellStyle name="Hyperlink 2" xfId="4" xr:uid="{53E11745-9B47-4A88-9315-5D0EB0C28979}"/>
    <cellStyle name="Normal" xfId="0" builtinId="0"/>
    <cellStyle name="Normal 2" xfId="7" xr:uid="{CD7F8B5B-6A5D-4573-92EE-FBE913A2DC45}"/>
    <cellStyle name="Normal 2 2" xfId="5" xr:uid="{966CF38F-4F9B-42C2-ADF7-B1569F2C7333}"/>
    <cellStyle name="Normal 2 2 2" xfId="14" xr:uid="{D9CBA36C-1C54-47F2-89FB-E5848A946640}"/>
    <cellStyle name="Normal 2 2 2 2" xfId="21" xr:uid="{5DCE6048-00E4-4FDF-A9D9-10FE66ADCBDB}"/>
    <cellStyle name="Normal 2 2 3" xfId="20" xr:uid="{121DAF5C-2D04-4FD5-A45A-5B26B6CF1A39}"/>
    <cellStyle name="Normal 2 3" xfId="9" xr:uid="{7B717008-36EF-4524-A7D9-CE1EDC2410D8}"/>
    <cellStyle name="Normal 3" xfId="3" xr:uid="{0D80F972-8B15-422B-8D43-627E6EE2274B}"/>
    <cellStyle name="Normal 3 2" xfId="16" xr:uid="{489BF065-3284-4D3B-AE67-726CDDC09649}"/>
    <cellStyle name="Normal 4" xfId="17" xr:uid="{9A83057D-51C6-4C8F-9FFB-39D095CF516E}"/>
    <cellStyle name="Normal 5" xfId="10" xr:uid="{00B13732-4BF8-4BC0-AE45-57A713B8EA58}"/>
    <cellStyle name="Normal_20 OPR" xfId="15" xr:uid="{F7931415-E646-4FA7-B73A-82241D7ED457}"/>
    <cellStyle name="Percent" xfId="1" builtinId="5"/>
    <cellStyle name="Percent 2" xfId="8" xr:uid="{8921E8A1-76D6-4B64-B779-944EEC86173A}"/>
    <cellStyle name="Percent 3" xfId="13" xr:uid="{D7F438EE-07DC-4EE1-A30C-CB27FA94D12E}"/>
    <cellStyle name="Standard 3" xfId="18" xr:uid="{A8B62D0D-5CE2-4167-96FC-792BEE3E6531}"/>
  </cellStyles>
  <dxfs count="2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FFCCFF"/>
      <color rgb="FFE2011B"/>
      <color rgb="FFCC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worksheet" Target="worksheets/sheet4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11.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12.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hyperlink" Target="#Index!A1"/><Relationship Id="rId4" Type="http://schemas.openxmlformats.org/officeDocument/2006/relationships/image" Target="../media/image1.png"/></Relationships>
</file>

<file path=xl/drawings/_rels/drawing13.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hyperlink" Target="#Index!A1"/><Relationship Id="rId4" Type="http://schemas.openxmlformats.org/officeDocument/2006/relationships/image" Target="../media/image1.png"/></Relationships>
</file>

<file path=xl/drawings/_rels/drawing14.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hyperlink" Target="#Index!A1"/><Relationship Id="rId4" Type="http://schemas.openxmlformats.org/officeDocument/2006/relationships/image" Target="../media/image1.png"/></Relationships>
</file>

<file path=xl/drawings/_rels/drawing15.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hyperlink" Target="#Index!A1"/><Relationship Id="rId4" Type="http://schemas.openxmlformats.org/officeDocument/2006/relationships/image" Target="../media/image1.png"/></Relationships>
</file>

<file path=xl/drawings/_rels/drawing16.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hyperlink" Target="#Index!A1"/><Relationship Id="rId4" Type="http://schemas.openxmlformats.org/officeDocument/2006/relationships/image" Target="../media/image1.png"/></Relationships>
</file>

<file path=xl/drawings/_rels/drawing17.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4.png"/><Relationship Id="rId1" Type="http://schemas.openxmlformats.org/officeDocument/2006/relationships/hyperlink" Target="#Index!A1"/><Relationship Id="rId4" Type="http://schemas.openxmlformats.org/officeDocument/2006/relationships/image" Target="../media/image1.png"/></Relationships>
</file>

<file path=xl/drawings/_rels/drawing18.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hyperlink" Target="#Index!A1"/><Relationship Id="rId4" Type="http://schemas.openxmlformats.org/officeDocument/2006/relationships/image" Target="../media/image1.png"/></Relationships>
</file>

<file path=xl/drawings/_rels/drawing19.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hyperlink" Target="#Index!A1"/><Relationship Id="rId4"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20.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21.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22.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23.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24.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hyperlink" Target="#Index!A1"/><Relationship Id="rId4" Type="http://schemas.openxmlformats.org/officeDocument/2006/relationships/image" Target="../media/image1.png"/></Relationships>
</file>

<file path=xl/drawings/_rels/drawing25.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hyperlink" Target="#Index!A1"/><Relationship Id="rId4" Type="http://schemas.openxmlformats.org/officeDocument/2006/relationships/image" Target="../media/image1.png"/></Relationships>
</file>

<file path=xl/drawings/_rels/drawing26.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hyperlink" Target="#Index!A1"/><Relationship Id="rId4" Type="http://schemas.openxmlformats.org/officeDocument/2006/relationships/image" Target="../media/image1.png"/></Relationships>
</file>

<file path=xl/drawings/_rels/drawing27.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hyperlink" Target="#Index!A1"/><Relationship Id="rId4" Type="http://schemas.openxmlformats.org/officeDocument/2006/relationships/image" Target="../media/image1.png"/></Relationships>
</file>

<file path=xl/drawings/_rels/drawing28.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hyperlink" Target="#Index!A1"/><Relationship Id="rId4" Type="http://schemas.openxmlformats.org/officeDocument/2006/relationships/image" Target="../media/image1.png"/></Relationships>
</file>

<file path=xl/drawings/_rels/drawing29.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hyperlink" Target="#Index!A1"/><Relationship Id="rId4" Type="http://schemas.openxmlformats.org/officeDocument/2006/relationships/image" Target="../media/image1.png"/></Relationships>
</file>

<file path=xl/drawings/_rels/drawing3.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2.wdp"/></Relationships>
</file>

<file path=xl/drawings/_rels/drawing30.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hyperlink" Target="#Index!A1"/><Relationship Id="rId4" Type="http://schemas.openxmlformats.org/officeDocument/2006/relationships/image" Target="../media/image1.png"/></Relationships>
</file>

<file path=xl/drawings/_rels/drawing31.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32.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33.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34.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hyperlink" Target="#Index!A1"/><Relationship Id="rId4" Type="http://schemas.openxmlformats.org/officeDocument/2006/relationships/image" Target="../media/image1.png"/></Relationships>
</file>

<file path=xl/drawings/_rels/drawing35.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hyperlink" Target="#Index!A1"/><Relationship Id="rId4" Type="http://schemas.openxmlformats.org/officeDocument/2006/relationships/image" Target="../media/image1.png"/></Relationships>
</file>

<file path=xl/drawings/_rels/drawing36.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hyperlink" Target="#Index!A1"/><Relationship Id="rId4" Type="http://schemas.openxmlformats.org/officeDocument/2006/relationships/image" Target="../media/image1.png"/></Relationships>
</file>

<file path=xl/drawings/_rels/drawing37.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hyperlink" Target="#Index!A1"/><Relationship Id="rId4" Type="http://schemas.openxmlformats.org/officeDocument/2006/relationships/image" Target="../media/image1.png"/></Relationships>
</file>

<file path=xl/drawings/_rels/drawing38.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hyperlink" Target="#Index!A1"/><Relationship Id="rId4" Type="http://schemas.openxmlformats.org/officeDocument/2006/relationships/image" Target="../media/image1.png"/></Relationships>
</file>

<file path=xl/drawings/_rels/drawing39.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hyperlink" Target="#Index!A1"/><Relationship Id="rId4" Type="http://schemas.openxmlformats.org/officeDocument/2006/relationships/image" Target="../media/image1.png"/></Relationships>
</file>

<file path=xl/drawings/_rels/drawing4.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40.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hyperlink" Target="#Index!A1"/><Relationship Id="rId4" Type="http://schemas.openxmlformats.org/officeDocument/2006/relationships/image" Target="../media/image1.png"/></Relationships>
</file>

<file path=xl/drawings/_rels/drawing41.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hyperlink" Target="#Index!A1"/><Relationship Id="rId4" Type="http://schemas.openxmlformats.org/officeDocument/2006/relationships/image" Target="../media/image1.png"/></Relationships>
</file>

<file path=xl/drawings/_rels/drawing42.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43.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44.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5.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6.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7.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8.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9.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drawing1.xml><?xml version="1.0" encoding="utf-8"?>
<xdr:wsDr xmlns:xdr="http://schemas.openxmlformats.org/drawingml/2006/spreadsheetDrawing" xmlns:a="http://schemas.openxmlformats.org/drawingml/2006/main">
  <xdr:twoCellAnchor editAs="oneCell">
    <xdr:from>
      <xdr:col>0</xdr:col>
      <xdr:colOff>373156</xdr:colOff>
      <xdr:row>0</xdr:row>
      <xdr:rowOff>0</xdr:rowOff>
    </xdr:from>
    <xdr:to>
      <xdr:col>2</xdr:col>
      <xdr:colOff>86019</xdr:colOff>
      <xdr:row>1</xdr:row>
      <xdr:rowOff>228438</xdr:rowOff>
    </xdr:to>
    <xdr:pic>
      <xdr:nvPicPr>
        <xdr:cNvPr id="3" name="Picture 2">
          <a:extLst>
            <a:ext uri="{FF2B5EF4-FFF2-40B4-BE49-F238E27FC236}">
              <a16:creationId xmlns:a16="http://schemas.microsoft.com/office/drawing/2014/main" id="{789446AF-5CEF-48FD-AA91-27BB334930EC}"/>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73156" y="0"/>
          <a:ext cx="1304098" cy="73270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1</xdr:col>
      <xdr:colOff>684409</xdr:colOff>
      <xdr:row>7</xdr:row>
      <xdr:rowOff>98738</xdr:rowOff>
    </xdr:from>
    <xdr:to>
      <xdr:col>2</xdr:col>
      <xdr:colOff>869380</xdr:colOff>
      <xdr:row>8</xdr:row>
      <xdr:rowOff>638531</xdr:rowOff>
    </xdr:to>
    <xdr:pic>
      <xdr:nvPicPr>
        <xdr:cNvPr id="2" name="Picture 1">
          <a:extLst>
            <a:ext uri="{FF2B5EF4-FFF2-40B4-BE49-F238E27FC236}">
              <a16:creationId xmlns:a16="http://schemas.microsoft.com/office/drawing/2014/main" id="{54136496-4BE4-4F9B-9FE1-9BD685330891}"/>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379174" y="1768414"/>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89647</xdr:colOff>
      <xdr:row>0</xdr:row>
      <xdr:rowOff>89647</xdr:rowOff>
    </xdr:from>
    <xdr:to>
      <xdr:col>0</xdr:col>
      <xdr:colOff>619768</xdr:colOff>
      <xdr:row>2</xdr:row>
      <xdr:rowOff>63038</xdr:rowOff>
    </xdr:to>
    <xdr:pic>
      <xdr:nvPicPr>
        <xdr:cNvPr id="3" name="Picture 2">
          <a:hlinkClick xmlns:r="http://schemas.openxmlformats.org/officeDocument/2006/relationships" r:id="rId2"/>
          <a:extLst>
            <a:ext uri="{FF2B5EF4-FFF2-40B4-BE49-F238E27FC236}">
              <a16:creationId xmlns:a16="http://schemas.microsoft.com/office/drawing/2014/main" id="{DE25625D-4CBE-4DEF-9FB1-AFF78C52DEE2}"/>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89647" y="89647"/>
          <a:ext cx="530121" cy="35439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1.xml><?xml version="1.0" encoding="utf-8"?>
<xdr:wsDr xmlns:xdr="http://schemas.openxmlformats.org/drawingml/2006/spreadsheetDrawing" xmlns:a="http://schemas.openxmlformats.org/drawingml/2006/main">
  <xdr:twoCellAnchor editAs="oneCell">
    <xdr:from>
      <xdr:col>1</xdr:col>
      <xdr:colOff>50977</xdr:colOff>
      <xdr:row>2</xdr:row>
      <xdr:rowOff>147271</xdr:rowOff>
    </xdr:from>
    <xdr:to>
      <xdr:col>1</xdr:col>
      <xdr:colOff>935519</xdr:colOff>
      <xdr:row>4</xdr:row>
      <xdr:rowOff>62764</xdr:rowOff>
    </xdr:to>
    <xdr:pic>
      <xdr:nvPicPr>
        <xdr:cNvPr id="2" name="Picture 1">
          <a:extLst>
            <a:ext uri="{FF2B5EF4-FFF2-40B4-BE49-F238E27FC236}">
              <a16:creationId xmlns:a16="http://schemas.microsoft.com/office/drawing/2014/main" id="{82FEE79E-150C-4DE8-81D6-EEDB442C9918}"/>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747035" y="872636"/>
          <a:ext cx="884542" cy="501647"/>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87923</xdr:colOff>
      <xdr:row>1</xdr:row>
      <xdr:rowOff>95250</xdr:rowOff>
    </xdr:from>
    <xdr:to>
      <xdr:col>0</xdr:col>
      <xdr:colOff>618044</xdr:colOff>
      <xdr:row>1</xdr:row>
      <xdr:rowOff>447443</xdr:rowOff>
    </xdr:to>
    <xdr:pic>
      <xdr:nvPicPr>
        <xdr:cNvPr id="3" name="Picture 2">
          <a:hlinkClick xmlns:r="http://schemas.openxmlformats.org/officeDocument/2006/relationships" r:id="rId2"/>
          <a:extLst>
            <a:ext uri="{FF2B5EF4-FFF2-40B4-BE49-F238E27FC236}">
              <a16:creationId xmlns:a16="http://schemas.microsoft.com/office/drawing/2014/main" id="{AABE5FFE-54F8-4918-BD99-EB9FC0709BF1}"/>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87923" y="293077"/>
          <a:ext cx="530121" cy="35219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2.xml><?xml version="1.0" encoding="utf-8"?>
<xdr:wsDr xmlns:xdr="http://schemas.openxmlformats.org/drawingml/2006/spreadsheetDrawing" xmlns:a="http://schemas.openxmlformats.org/drawingml/2006/main">
  <xdr:twoCellAnchor editAs="oneCell">
    <xdr:from>
      <xdr:col>0</xdr:col>
      <xdr:colOff>47625</xdr:colOff>
      <xdr:row>1</xdr:row>
      <xdr:rowOff>9525</xdr:rowOff>
    </xdr:from>
    <xdr:to>
      <xdr:col>0</xdr:col>
      <xdr:colOff>577746</xdr:colOff>
      <xdr:row>1</xdr:row>
      <xdr:rowOff>361718</xdr:rowOff>
    </xdr:to>
    <xdr:pic>
      <xdr:nvPicPr>
        <xdr:cNvPr id="2" name="Picture 1">
          <a:hlinkClick xmlns:r="http://schemas.openxmlformats.org/officeDocument/2006/relationships" r:id="rId1"/>
          <a:extLst>
            <a:ext uri="{FF2B5EF4-FFF2-40B4-BE49-F238E27FC236}">
              <a16:creationId xmlns:a16="http://schemas.microsoft.com/office/drawing/2014/main" id="{A90F23B8-9E7C-439A-A808-68A961D0E508}"/>
            </a:ext>
          </a:extLst>
        </xdr:cNvPr>
        <xdr:cNvPicPr>
          <a:picLocks noChangeAspect="1" noChangeArrowheads="1"/>
        </xdr:cNvPicPr>
      </xdr:nvPicPr>
      <xdr:blipFill>
        <a:blip xmlns:r="http://schemas.openxmlformats.org/officeDocument/2006/relationships" r:embed="rId2" cstate="print">
          <a:extLst>
            <a:ext uri="{BEBA8EAE-BF5A-486C-A8C5-ECC9F3942E4B}">
              <a14:imgProps xmlns:a14="http://schemas.microsoft.com/office/drawing/2010/main">
                <a14:imgLayer r:embed="rId3">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47625" y="209550"/>
          <a:ext cx="530121" cy="35219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57150</xdr:colOff>
      <xdr:row>1</xdr:row>
      <xdr:rowOff>409575</xdr:rowOff>
    </xdr:from>
    <xdr:to>
      <xdr:col>2</xdr:col>
      <xdr:colOff>857884</xdr:colOff>
      <xdr:row>5</xdr:row>
      <xdr:rowOff>150949</xdr:rowOff>
    </xdr:to>
    <xdr:pic>
      <xdr:nvPicPr>
        <xdr:cNvPr id="3" name="Picture 2">
          <a:extLst>
            <a:ext uri="{FF2B5EF4-FFF2-40B4-BE49-F238E27FC236}">
              <a16:creationId xmlns:a16="http://schemas.microsoft.com/office/drawing/2014/main" id="{CBCEA003-4B2D-4EA0-8842-26D6C730B058}"/>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666750" y="609600"/>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3.xml><?xml version="1.0" encoding="utf-8"?>
<xdr:wsDr xmlns:xdr="http://schemas.openxmlformats.org/drawingml/2006/spreadsheetDrawing" xmlns:a="http://schemas.openxmlformats.org/drawingml/2006/main">
  <xdr:twoCellAnchor editAs="oneCell">
    <xdr:from>
      <xdr:col>0</xdr:col>
      <xdr:colOff>47625</xdr:colOff>
      <xdr:row>0</xdr:row>
      <xdr:rowOff>190500</xdr:rowOff>
    </xdr:from>
    <xdr:to>
      <xdr:col>0</xdr:col>
      <xdr:colOff>577746</xdr:colOff>
      <xdr:row>2</xdr:row>
      <xdr:rowOff>142643</xdr:rowOff>
    </xdr:to>
    <xdr:pic>
      <xdr:nvPicPr>
        <xdr:cNvPr id="2" name="Picture 1">
          <a:hlinkClick xmlns:r="http://schemas.openxmlformats.org/officeDocument/2006/relationships" r:id="rId1"/>
          <a:extLst>
            <a:ext uri="{FF2B5EF4-FFF2-40B4-BE49-F238E27FC236}">
              <a16:creationId xmlns:a16="http://schemas.microsoft.com/office/drawing/2014/main" id="{6EEE3545-5FED-4D27-950D-6999CC602E61}"/>
            </a:ext>
          </a:extLst>
        </xdr:cNvPr>
        <xdr:cNvPicPr>
          <a:picLocks noChangeAspect="1" noChangeArrowheads="1"/>
        </xdr:cNvPicPr>
      </xdr:nvPicPr>
      <xdr:blipFill>
        <a:blip xmlns:r="http://schemas.openxmlformats.org/officeDocument/2006/relationships" r:embed="rId2" cstate="print">
          <a:extLst>
            <a:ext uri="{BEBA8EAE-BF5A-486C-A8C5-ECC9F3942E4B}">
              <a14:imgProps xmlns:a14="http://schemas.microsoft.com/office/drawing/2010/main">
                <a14:imgLayer r:embed="rId3">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47625" y="190500"/>
          <a:ext cx="530121" cy="35219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152400</xdr:colOff>
      <xdr:row>3</xdr:row>
      <xdr:rowOff>0</xdr:rowOff>
    </xdr:from>
    <xdr:to>
      <xdr:col>2</xdr:col>
      <xdr:colOff>1457959</xdr:colOff>
      <xdr:row>5</xdr:row>
      <xdr:rowOff>189049</xdr:rowOff>
    </xdr:to>
    <xdr:pic>
      <xdr:nvPicPr>
        <xdr:cNvPr id="3" name="Picture 2">
          <a:extLst>
            <a:ext uri="{FF2B5EF4-FFF2-40B4-BE49-F238E27FC236}">
              <a16:creationId xmlns:a16="http://schemas.microsoft.com/office/drawing/2014/main" id="{F62E140B-F5B2-4D5E-97B1-B710B2D5B547}"/>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1819275" y="590550"/>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4.xml><?xml version="1.0" encoding="utf-8"?>
<xdr:wsDr xmlns:xdr="http://schemas.openxmlformats.org/drawingml/2006/spreadsheetDrawing" xmlns:a="http://schemas.openxmlformats.org/drawingml/2006/main">
  <xdr:twoCellAnchor editAs="oneCell">
    <xdr:from>
      <xdr:col>0</xdr:col>
      <xdr:colOff>82826</xdr:colOff>
      <xdr:row>1</xdr:row>
      <xdr:rowOff>91108</xdr:rowOff>
    </xdr:from>
    <xdr:to>
      <xdr:col>1</xdr:col>
      <xdr:colOff>34</xdr:colOff>
      <xdr:row>2</xdr:row>
      <xdr:rowOff>70584</xdr:rowOff>
    </xdr:to>
    <xdr:pic>
      <xdr:nvPicPr>
        <xdr:cNvPr id="2" name="Picture 1">
          <a:hlinkClick xmlns:r="http://schemas.openxmlformats.org/officeDocument/2006/relationships" r:id="rId1"/>
          <a:extLst>
            <a:ext uri="{FF2B5EF4-FFF2-40B4-BE49-F238E27FC236}">
              <a16:creationId xmlns:a16="http://schemas.microsoft.com/office/drawing/2014/main" id="{F36479B8-97F5-4D84-86E8-44F681856E7C}"/>
            </a:ext>
          </a:extLst>
        </xdr:cNvPr>
        <xdr:cNvPicPr>
          <a:picLocks noChangeAspect="1" noChangeArrowheads="1"/>
        </xdr:cNvPicPr>
      </xdr:nvPicPr>
      <xdr:blipFill>
        <a:blip xmlns:r="http://schemas.openxmlformats.org/officeDocument/2006/relationships" r:embed="rId2" cstate="print">
          <a:extLst>
            <a:ext uri="{BEBA8EAE-BF5A-486C-A8C5-ECC9F3942E4B}">
              <a14:imgProps xmlns:a14="http://schemas.microsoft.com/office/drawing/2010/main">
                <a14:imgLayer r:embed="rId3">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82826" y="289891"/>
          <a:ext cx="530121" cy="35219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82826</xdr:colOff>
      <xdr:row>1</xdr:row>
      <xdr:rowOff>356152</xdr:rowOff>
    </xdr:from>
    <xdr:to>
      <xdr:col>2</xdr:col>
      <xdr:colOff>601537</xdr:colOff>
      <xdr:row>5</xdr:row>
      <xdr:rowOff>153434</xdr:rowOff>
    </xdr:to>
    <xdr:pic>
      <xdr:nvPicPr>
        <xdr:cNvPr id="3" name="Picture 2">
          <a:extLst>
            <a:ext uri="{FF2B5EF4-FFF2-40B4-BE49-F238E27FC236}">
              <a16:creationId xmlns:a16="http://schemas.microsoft.com/office/drawing/2014/main" id="{57820351-5744-42D8-82C4-82AB6374F664}"/>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695739" y="554935"/>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82826</xdr:colOff>
      <xdr:row>1</xdr:row>
      <xdr:rowOff>91108</xdr:rowOff>
    </xdr:from>
    <xdr:to>
      <xdr:col>1</xdr:col>
      <xdr:colOff>34</xdr:colOff>
      <xdr:row>2</xdr:row>
      <xdr:rowOff>70584</xdr:rowOff>
    </xdr:to>
    <xdr:pic>
      <xdr:nvPicPr>
        <xdr:cNvPr id="4" name="Picture 3">
          <a:hlinkClick xmlns:r="http://schemas.openxmlformats.org/officeDocument/2006/relationships" r:id="rId1"/>
          <a:extLst>
            <a:ext uri="{FF2B5EF4-FFF2-40B4-BE49-F238E27FC236}">
              <a16:creationId xmlns:a16="http://schemas.microsoft.com/office/drawing/2014/main" id="{B67D6DD8-4992-4E68-A559-2F6E31A228B5}"/>
            </a:ext>
          </a:extLst>
        </xdr:cNvPr>
        <xdr:cNvPicPr>
          <a:picLocks noChangeAspect="1" noChangeArrowheads="1"/>
        </xdr:cNvPicPr>
      </xdr:nvPicPr>
      <xdr:blipFill>
        <a:blip xmlns:r="http://schemas.openxmlformats.org/officeDocument/2006/relationships" r:embed="rId2" cstate="print">
          <a:extLst>
            <a:ext uri="{BEBA8EAE-BF5A-486C-A8C5-ECC9F3942E4B}">
              <a14:imgProps xmlns:a14="http://schemas.microsoft.com/office/drawing/2010/main">
                <a14:imgLayer r:embed="rId3">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82826" y="291133"/>
          <a:ext cx="526808" cy="35095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82826</xdr:colOff>
      <xdr:row>1</xdr:row>
      <xdr:rowOff>91108</xdr:rowOff>
    </xdr:from>
    <xdr:to>
      <xdr:col>1</xdr:col>
      <xdr:colOff>34</xdr:colOff>
      <xdr:row>2</xdr:row>
      <xdr:rowOff>70584</xdr:rowOff>
    </xdr:to>
    <xdr:pic>
      <xdr:nvPicPr>
        <xdr:cNvPr id="5" name="Picture 4">
          <a:hlinkClick xmlns:r="http://schemas.openxmlformats.org/officeDocument/2006/relationships" r:id="rId1"/>
          <a:extLst>
            <a:ext uri="{FF2B5EF4-FFF2-40B4-BE49-F238E27FC236}">
              <a16:creationId xmlns:a16="http://schemas.microsoft.com/office/drawing/2014/main" id="{6CA30311-383A-43A0-B098-6DAAA78CD1C5}"/>
            </a:ext>
          </a:extLst>
        </xdr:cNvPr>
        <xdr:cNvPicPr>
          <a:picLocks noChangeAspect="1" noChangeArrowheads="1"/>
        </xdr:cNvPicPr>
      </xdr:nvPicPr>
      <xdr:blipFill>
        <a:blip xmlns:r="http://schemas.openxmlformats.org/officeDocument/2006/relationships" r:embed="rId2" cstate="print">
          <a:extLst>
            <a:ext uri="{BEBA8EAE-BF5A-486C-A8C5-ECC9F3942E4B}">
              <a14:imgProps xmlns:a14="http://schemas.microsoft.com/office/drawing/2010/main">
                <a14:imgLayer r:embed="rId3">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82826" y="291133"/>
          <a:ext cx="526808" cy="35095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82826</xdr:colOff>
      <xdr:row>1</xdr:row>
      <xdr:rowOff>91108</xdr:rowOff>
    </xdr:from>
    <xdr:to>
      <xdr:col>1</xdr:col>
      <xdr:colOff>34</xdr:colOff>
      <xdr:row>2</xdr:row>
      <xdr:rowOff>70584</xdr:rowOff>
    </xdr:to>
    <xdr:pic>
      <xdr:nvPicPr>
        <xdr:cNvPr id="6" name="Picture 5">
          <a:hlinkClick xmlns:r="http://schemas.openxmlformats.org/officeDocument/2006/relationships" r:id="rId1"/>
          <a:extLst>
            <a:ext uri="{FF2B5EF4-FFF2-40B4-BE49-F238E27FC236}">
              <a16:creationId xmlns:a16="http://schemas.microsoft.com/office/drawing/2014/main" id="{8D7EF409-0A3D-4CD9-B6DD-097E9792FBE6}"/>
            </a:ext>
          </a:extLst>
        </xdr:cNvPr>
        <xdr:cNvPicPr>
          <a:picLocks noChangeAspect="1" noChangeArrowheads="1"/>
        </xdr:cNvPicPr>
      </xdr:nvPicPr>
      <xdr:blipFill>
        <a:blip xmlns:r="http://schemas.openxmlformats.org/officeDocument/2006/relationships" r:embed="rId2" cstate="print">
          <a:extLst>
            <a:ext uri="{BEBA8EAE-BF5A-486C-A8C5-ECC9F3942E4B}">
              <a14:imgProps xmlns:a14="http://schemas.microsoft.com/office/drawing/2010/main">
                <a14:imgLayer r:embed="rId3">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82826" y="291133"/>
          <a:ext cx="526808" cy="35095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5.xml><?xml version="1.0" encoding="utf-8"?>
<xdr:wsDr xmlns:xdr="http://schemas.openxmlformats.org/drawingml/2006/spreadsheetDrawing" xmlns:a="http://schemas.openxmlformats.org/drawingml/2006/main">
  <xdr:twoCellAnchor editAs="oneCell">
    <xdr:from>
      <xdr:col>0</xdr:col>
      <xdr:colOff>47625</xdr:colOff>
      <xdr:row>0</xdr:row>
      <xdr:rowOff>190500</xdr:rowOff>
    </xdr:from>
    <xdr:to>
      <xdr:col>0</xdr:col>
      <xdr:colOff>577746</xdr:colOff>
      <xdr:row>2</xdr:row>
      <xdr:rowOff>104543</xdr:rowOff>
    </xdr:to>
    <xdr:pic>
      <xdr:nvPicPr>
        <xdr:cNvPr id="2" name="Picture 1">
          <a:hlinkClick xmlns:r="http://schemas.openxmlformats.org/officeDocument/2006/relationships" r:id="rId1"/>
          <a:extLst>
            <a:ext uri="{FF2B5EF4-FFF2-40B4-BE49-F238E27FC236}">
              <a16:creationId xmlns:a16="http://schemas.microsoft.com/office/drawing/2014/main" id="{484D4FB9-B4D7-446B-AF56-3F94CEEA9A23}"/>
            </a:ext>
          </a:extLst>
        </xdr:cNvPr>
        <xdr:cNvPicPr>
          <a:picLocks noChangeAspect="1" noChangeArrowheads="1"/>
        </xdr:cNvPicPr>
      </xdr:nvPicPr>
      <xdr:blipFill>
        <a:blip xmlns:r="http://schemas.openxmlformats.org/officeDocument/2006/relationships" r:embed="rId2" cstate="print">
          <a:extLst>
            <a:ext uri="{BEBA8EAE-BF5A-486C-A8C5-ECC9F3942E4B}">
              <a14:imgProps xmlns:a14="http://schemas.microsoft.com/office/drawing/2010/main">
                <a14:imgLayer r:embed="rId3">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47625" y="190500"/>
          <a:ext cx="530121" cy="35219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876300</xdr:colOff>
      <xdr:row>3</xdr:row>
      <xdr:rowOff>161925</xdr:rowOff>
    </xdr:from>
    <xdr:to>
      <xdr:col>2</xdr:col>
      <xdr:colOff>2181859</xdr:colOff>
      <xdr:row>7</xdr:row>
      <xdr:rowOff>112849</xdr:rowOff>
    </xdr:to>
    <xdr:pic>
      <xdr:nvPicPr>
        <xdr:cNvPr id="3" name="Picture 2">
          <a:extLst>
            <a:ext uri="{FF2B5EF4-FFF2-40B4-BE49-F238E27FC236}">
              <a16:creationId xmlns:a16="http://schemas.microsoft.com/office/drawing/2014/main" id="{477E894D-26C4-4A56-A62E-2CDE04C485E6}"/>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2095500" y="790575"/>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6.xml><?xml version="1.0" encoding="utf-8"?>
<xdr:wsDr xmlns:xdr="http://schemas.openxmlformats.org/drawingml/2006/spreadsheetDrawing" xmlns:a="http://schemas.openxmlformats.org/drawingml/2006/main">
  <xdr:twoCellAnchor editAs="oneCell">
    <xdr:from>
      <xdr:col>0</xdr:col>
      <xdr:colOff>57150</xdr:colOff>
      <xdr:row>1</xdr:row>
      <xdr:rowOff>47625</xdr:rowOff>
    </xdr:from>
    <xdr:to>
      <xdr:col>0</xdr:col>
      <xdr:colOff>587271</xdr:colOff>
      <xdr:row>2</xdr:row>
      <xdr:rowOff>161693</xdr:rowOff>
    </xdr:to>
    <xdr:pic>
      <xdr:nvPicPr>
        <xdr:cNvPr id="2" name="Picture 1">
          <a:hlinkClick xmlns:r="http://schemas.openxmlformats.org/officeDocument/2006/relationships" r:id="rId1"/>
          <a:extLst>
            <a:ext uri="{FF2B5EF4-FFF2-40B4-BE49-F238E27FC236}">
              <a16:creationId xmlns:a16="http://schemas.microsoft.com/office/drawing/2014/main" id="{73654000-A747-4EA3-9D65-8451EA02158F}"/>
            </a:ext>
          </a:extLst>
        </xdr:cNvPr>
        <xdr:cNvPicPr>
          <a:picLocks noChangeAspect="1" noChangeArrowheads="1"/>
        </xdr:cNvPicPr>
      </xdr:nvPicPr>
      <xdr:blipFill>
        <a:blip xmlns:r="http://schemas.openxmlformats.org/officeDocument/2006/relationships" r:embed="rId2" cstate="print">
          <a:extLst>
            <a:ext uri="{BEBA8EAE-BF5A-486C-A8C5-ECC9F3942E4B}">
              <a14:imgProps xmlns:a14="http://schemas.microsoft.com/office/drawing/2010/main">
                <a14:imgLayer r:embed="rId3">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57150" y="247650"/>
          <a:ext cx="530121" cy="35219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38100</xdr:colOff>
      <xdr:row>1</xdr:row>
      <xdr:rowOff>209550</xdr:rowOff>
    </xdr:from>
    <xdr:to>
      <xdr:col>2</xdr:col>
      <xdr:colOff>524509</xdr:colOff>
      <xdr:row>5</xdr:row>
      <xdr:rowOff>131899</xdr:rowOff>
    </xdr:to>
    <xdr:pic>
      <xdr:nvPicPr>
        <xdr:cNvPr id="3" name="Picture 2">
          <a:extLst>
            <a:ext uri="{FF2B5EF4-FFF2-40B4-BE49-F238E27FC236}">
              <a16:creationId xmlns:a16="http://schemas.microsoft.com/office/drawing/2014/main" id="{C7B50419-9076-4271-BBAD-CE74215777B8}"/>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647700" y="409575"/>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7.xml><?xml version="1.0" encoding="utf-8"?>
<xdr:wsDr xmlns:xdr="http://schemas.openxmlformats.org/drawingml/2006/spreadsheetDrawing" xmlns:a="http://schemas.openxmlformats.org/drawingml/2006/main">
  <xdr:twoCellAnchor editAs="oneCell">
    <xdr:from>
      <xdr:col>0</xdr:col>
      <xdr:colOff>309562</xdr:colOff>
      <xdr:row>1</xdr:row>
      <xdr:rowOff>71437</xdr:rowOff>
    </xdr:from>
    <xdr:to>
      <xdr:col>1</xdr:col>
      <xdr:colOff>232464</xdr:colOff>
      <xdr:row>1</xdr:row>
      <xdr:rowOff>423630</xdr:rowOff>
    </xdr:to>
    <xdr:pic>
      <xdr:nvPicPr>
        <xdr:cNvPr id="2" name="Picture 1">
          <a:hlinkClick xmlns:r="http://schemas.openxmlformats.org/officeDocument/2006/relationships" r:id="rId1"/>
          <a:extLst>
            <a:ext uri="{FF2B5EF4-FFF2-40B4-BE49-F238E27FC236}">
              <a16:creationId xmlns:a16="http://schemas.microsoft.com/office/drawing/2014/main" id="{EA80E89B-749B-447B-A544-4B9C578B0F36}"/>
            </a:ext>
          </a:extLst>
        </xdr:cNvPr>
        <xdr:cNvPicPr>
          <a:picLocks noChangeAspect="1" noChangeArrowheads="1"/>
        </xdr:cNvPicPr>
      </xdr:nvPicPr>
      <xdr:blipFill>
        <a:blip xmlns:r="http://schemas.openxmlformats.org/officeDocument/2006/relationships" r:embed="rId2" cstate="print">
          <a:extLst>
            <a:ext uri="{BEBA8EAE-BF5A-486C-A8C5-ECC9F3942E4B}">
              <a14:imgProps xmlns:a14="http://schemas.microsoft.com/office/drawing/2010/main">
                <a14:imgLayer r:embed="rId3">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309562" y="273843"/>
          <a:ext cx="530121" cy="35219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297656</xdr:colOff>
      <xdr:row>2</xdr:row>
      <xdr:rowOff>119063</xdr:rowOff>
    </xdr:from>
    <xdr:to>
      <xdr:col>2</xdr:col>
      <xdr:colOff>1603215</xdr:colOff>
      <xdr:row>6</xdr:row>
      <xdr:rowOff>39030</xdr:rowOff>
    </xdr:to>
    <xdr:pic>
      <xdr:nvPicPr>
        <xdr:cNvPr id="3" name="Picture 2">
          <a:extLst>
            <a:ext uri="{FF2B5EF4-FFF2-40B4-BE49-F238E27FC236}">
              <a16:creationId xmlns:a16="http://schemas.microsoft.com/office/drawing/2014/main" id="{751B9E99-7A9F-42FE-811D-AD7433548927}"/>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1285875" y="845344"/>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8.xml><?xml version="1.0" encoding="utf-8"?>
<xdr:wsDr xmlns:xdr="http://schemas.openxmlformats.org/drawingml/2006/spreadsheetDrawing" xmlns:a="http://schemas.openxmlformats.org/drawingml/2006/main">
  <xdr:twoCellAnchor editAs="oneCell">
    <xdr:from>
      <xdr:col>0</xdr:col>
      <xdr:colOff>257175</xdr:colOff>
      <xdr:row>1</xdr:row>
      <xdr:rowOff>142875</xdr:rowOff>
    </xdr:from>
    <xdr:to>
      <xdr:col>0</xdr:col>
      <xdr:colOff>787296</xdr:colOff>
      <xdr:row>3</xdr:row>
      <xdr:rowOff>56918</xdr:rowOff>
    </xdr:to>
    <xdr:pic>
      <xdr:nvPicPr>
        <xdr:cNvPr id="2" name="Picture 1">
          <a:hlinkClick xmlns:r="http://schemas.openxmlformats.org/officeDocument/2006/relationships" r:id="rId1"/>
          <a:extLst>
            <a:ext uri="{FF2B5EF4-FFF2-40B4-BE49-F238E27FC236}">
              <a16:creationId xmlns:a16="http://schemas.microsoft.com/office/drawing/2014/main" id="{CFF67550-A849-46E4-8B05-1B4C8AD2058E}"/>
            </a:ext>
          </a:extLst>
        </xdr:cNvPr>
        <xdr:cNvPicPr>
          <a:picLocks noChangeAspect="1" noChangeArrowheads="1"/>
        </xdr:cNvPicPr>
      </xdr:nvPicPr>
      <xdr:blipFill>
        <a:blip xmlns:r="http://schemas.openxmlformats.org/officeDocument/2006/relationships" r:embed="rId2" cstate="print">
          <a:extLst>
            <a:ext uri="{BEBA8EAE-BF5A-486C-A8C5-ECC9F3942E4B}">
              <a14:imgProps xmlns:a14="http://schemas.microsoft.com/office/drawing/2010/main">
                <a14:imgLayer r:embed="rId3">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257175" y="342900"/>
          <a:ext cx="530121" cy="35219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352425</xdr:colOff>
      <xdr:row>5</xdr:row>
      <xdr:rowOff>38100</xdr:rowOff>
    </xdr:from>
    <xdr:to>
      <xdr:col>2</xdr:col>
      <xdr:colOff>1657984</xdr:colOff>
      <xdr:row>8</xdr:row>
      <xdr:rowOff>179524</xdr:rowOff>
    </xdr:to>
    <xdr:pic>
      <xdr:nvPicPr>
        <xdr:cNvPr id="3" name="Picture 2">
          <a:extLst>
            <a:ext uri="{FF2B5EF4-FFF2-40B4-BE49-F238E27FC236}">
              <a16:creationId xmlns:a16="http://schemas.microsoft.com/office/drawing/2014/main" id="{74C468E8-A4D1-4927-9BB9-DD4E88D5A7C3}"/>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1371600" y="1066800"/>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9.xml><?xml version="1.0" encoding="utf-8"?>
<xdr:wsDr xmlns:xdr="http://schemas.openxmlformats.org/drawingml/2006/spreadsheetDrawing" xmlns:a="http://schemas.openxmlformats.org/drawingml/2006/main">
  <xdr:twoCellAnchor editAs="oneCell">
    <xdr:from>
      <xdr:col>0</xdr:col>
      <xdr:colOff>309563</xdr:colOff>
      <xdr:row>1</xdr:row>
      <xdr:rowOff>83344</xdr:rowOff>
    </xdr:from>
    <xdr:to>
      <xdr:col>1</xdr:col>
      <xdr:colOff>232465</xdr:colOff>
      <xdr:row>1</xdr:row>
      <xdr:rowOff>435537</xdr:rowOff>
    </xdr:to>
    <xdr:pic>
      <xdr:nvPicPr>
        <xdr:cNvPr id="2" name="Picture 1">
          <a:hlinkClick xmlns:r="http://schemas.openxmlformats.org/officeDocument/2006/relationships" r:id="rId1"/>
          <a:extLst>
            <a:ext uri="{FF2B5EF4-FFF2-40B4-BE49-F238E27FC236}">
              <a16:creationId xmlns:a16="http://schemas.microsoft.com/office/drawing/2014/main" id="{6C8F331A-98AF-4A07-8613-5581D8947FD1}"/>
            </a:ext>
          </a:extLst>
        </xdr:cNvPr>
        <xdr:cNvPicPr>
          <a:picLocks noChangeAspect="1" noChangeArrowheads="1"/>
        </xdr:cNvPicPr>
      </xdr:nvPicPr>
      <xdr:blipFill>
        <a:blip xmlns:r="http://schemas.openxmlformats.org/officeDocument/2006/relationships" r:embed="rId2" cstate="print">
          <a:extLst>
            <a:ext uri="{BEBA8EAE-BF5A-486C-A8C5-ECC9F3942E4B}">
              <a14:imgProps xmlns:a14="http://schemas.microsoft.com/office/drawing/2010/main">
                <a14:imgLayer r:embed="rId3">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309563" y="285750"/>
          <a:ext cx="530121" cy="35219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261938</xdr:colOff>
      <xdr:row>2</xdr:row>
      <xdr:rowOff>59532</xdr:rowOff>
    </xdr:from>
    <xdr:to>
      <xdr:col>2</xdr:col>
      <xdr:colOff>1222216</xdr:colOff>
      <xdr:row>4</xdr:row>
      <xdr:rowOff>384312</xdr:rowOff>
    </xdr:to>
    <xdr:pic>
      <xdr:nvPicPr>
        <xdr:cNvPr id="3" name="Picture 2">
          <a:extLst>
            <a:ext uri="{FF2B5EF4-FFF2-40B4-BE49-F238E27FC236}">
              <a16:creationId xmlns:a16="http://schemas.microsoft.com/office/drawing/2014/main" id="{7E802A0F-6939-4283-9655-B6DCE8EE628F}"/>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869157" y="726282"/>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28069</xdr:colOff>
      <xdr:row>2</xdr:row>
      <xdr:rowOff>107986</xdr:rowOff>
    </xdr:from>
    <xdr:to>
      <xdr:col>2</xdr:col>
      <xdr:colOff>806090</xdr:colOff>
      <xdr:row>6</xdr:row>
      <xdr:rowOff>83822</xdr:rowOff>
    </xdr:to>
    <xdr:pic>
      <xdr:nvPicPr>
        <xdr:cNvPr id="4" name="Picture 3">
          <a:extLst>
            <a:ext uri="{FF2B5EF4-FFF2-40B4-BE49-F238E27FC236}">
              <a16:creationId xmlns:a16="http://schemas.microsoft.com/office/drawing/2014/main" id="{C6B6A819-B07B-447A-ACFD-AF18F4B0AFC7}"/>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99569" y="546136"/>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40105</xdr:colOff>
      <xdr:row>0</xdr:row>
      <xdr:rowOff>135357</xdr:rowOff>
    </xdr:from>
    <xdr:to>
      <xdr:col>0</xdr:col>
      <xdr:colOff>570226</xdr:colOff>
      <xdr:row>2</xdr:row>
      <xdr:rowOff>50133</xdr:rowOff>
    </xdr:to>
    <xdr:pic>
      <xdr:nvPicPr>
        <xdr:cNvPr id="12" name="Picture 11">
          <a:hlinkClick xmlns:r="http://schemas.openxmlformats.org/officeDocument/2006/relationships" r:id="rId2"/>
          <a:extLst>
            <a:ext uri="{FF2B5EF4-FFF2-40B4-BE49-F238E27FC236}">
              <a16:creationId xmlns:a16="http://schemas.microsoft.com/office/drawing/2014/main" id="{4EB59A19-9796-4EFE-B034-BAE34F1529FF}"/>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40105" y="135357"/>
          <a:ext cx="530121" cy="35593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0.xml><?xml version="1.0" encoding="utf-8"?>
<xdr:wsDr xmlns:xdr="http://schemas.openxmlformats.org/drawingml/2006/spreadsheetDrawing" xmlns:a="http://schemas.openxmlformats.org/drawingml/2006/main">
  <xdr:twoCellAnchor editAs="oneCell">
    <xdr:from>
      <xdr:col>1</xdr:col>
      <xdr:colOff>45114</xdr:colOff>
      <xdr:row>2</xdr:row>
      <xdr:rowOff>37106</xdr:rowOff>
    </xdr:from>
    <xdr:to>
      <xdr:col>1</xdr:col>
      <xdr:colOff>1350673</xdr:colOff>
      <xdr:row>4</xdr:row>
      <xdr:rowOff>369030</xdr:rowOff>
    </xdr:to>
    <xdr:pic>
      <xdr:nvPicPr>
        <xdr:cNvPr id="2" name="Picture 1">
          <a:extLst>
            <a:ext uri="{FF2B5EF4-FFF2-40B4-BE49-F238E27FC236}">
              <a16:creationId xmlns:a16="http://schemas.microsoft.com/office/drawing/2014/main" id="{B4BE4BAC-0F9F-49D5-84E0-51A5481B0325}"/>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54714" y="522881"/>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0</xdr:row>
      <xdr:rowOff>0</xdr:rowOff>
    </xdr:from>
    <xdr:to>
      <xdr:col>0</xdr:col>
      <xdr:colOff>530121</xdr:colOff>
      <xdr:row>1</xdr:row>
      <xdr:rowOff>106741</xdr:rowOff>
    </xdr:to>
    <xdr:pic>
      <xdr:nvPicPr>
        <xdr:cNvPr id="3" name="Picture 2">
          <a:hlinkClick xmlns:r="http://schemas.openxmlformats.org/officeDocument/2006/relationships" r:id="rId2"/>
          <a:extLst>
            <a:ext uri="{FF2B5EF4-FFF2-40B4-BE49-F238E27FC236}">
              <a16:creationId xmlns:a16="http://schemas.microsoft.com/office/drawing/2014/main" id="{458B4368-80E5-42DD-94F6-D8E48640C727}"/>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0" y="0"/>
          <a:ext cx="530121" cy="35439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1.xml><?xml version="1.0" encoding="utf-8"?>
<xdr:wsDr xmlns:xdr="http://schemas.openxmlformats.org/drawingml/2006/spreadsheetDrawing" xmlns:a="http://schemas.openxmlformats.org/drawingml/2006/main">
  <xdr:twoCellAnchor editAs="oneCell">
    <xdr:from>
      <xdr:col>0</xdr:col>
      <xdr:colOff>586154</xdr:colOff>
      <xdr:row>2</xdr:row>
      <xdr:rowOff>197826</xdr:rowOff>
    </xdr:from>
    <xdr:to>
      <xdr:col>1</xdr:col>
      <xdr:colOff>797228</xdr:colOff>
      <xdr:row>3</xdr:row>
      <xdr:rowOff>301150</xdr:rowOff>
    </xdr:to>
    <xdr:pic>
      <xdr:nvPicPr>
        <xdr:cNvPr id="2" name="Picture 1">
          <a:extLst>
            <a:ext uri="{FF2B5EF4-FFF2-40B4-BE49-F238E27FC236}">
              <a16:creationId xmlns:a16="http://schemas.microsoft.com/office/drawing/2014/main" id="{E2C96640-28BE-4923-A155-311A4347B73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86154" y="798634"/>
          <a:ext cx="819209" cy="46234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0</xdr:row>
      <xdr:rowOff>0</xdr:rowOff>
    </xdr:from>
    <xdr:to>
      <xdr:col>0</xdr:col>
      <xdr:colOff>530121</xdr:colOff>
      <xdr:row>0</xdr:row>
      <xdr:rowOff>354391</xdr:rowOff>
    </xdr:to>
    <xdr:pic>
      <xdr:nvPicPr>
        <xdr:cNvPr id="3" name="Picture 2">
          <a:hlinkClick xmlns:r="http://schemas.openxmlformats.org/officeDocument/2006/relationships" r:id="rId2"/>
          <a:extLst>
            <a:ext uri="{FF2B5EF4-FFF2-40B4-BE49-F238E27FC236}">
              <a16:creationId xmlns:a16="http://schemas.microsoft.com/office/drawing/2014/main" id="{CF03978D-22D1-465F-A846-A23D75D9398D}"/>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0" y="0"/>
          <a:ext cx="530121" cy="35439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2.xml><?xml version="1.0" encoding="utf-8"?>
<xdr:wsDr xmlns:xdr="http://schemas.openxmlformats.org/drawingml/2006/spreadsheetDrawing" xmlns:a="http://schemas.openxmlformats.org/drawingml/2006/main">
  <xdr:twoCellAnchor editAs="oneCell">
    <xdr:from>
      <xdr:col>1</xdr:col>
      <xdr:colOff>226089</xdr:colOff>
      <xdr:row>2</xdr:row>
      <xdr:rowOff>46631</xdr:rowOff>
    </xdr:from>
    <xdr:to>
      <xdr:col>2</xdr:col>
      <xdr:colOff>922048</xdr:colOff>
      <xdr:row>6</xdr:row>
      <xdr:rowOff>35655</xdr:rowOff>
    </xdr:to>
    <xdr:pic>
      <xdr:nvPicPr>
        <xdr:cNvPr id="2" name="Picture 1">
          <a:extLst>
            <a:ext uri="{FF2B5EF4-FFF2-40B4-BE49-F238E27FC236}">
              <a16:creationId xmlns:a16="http://schemas.microsoft.com/office/drawing/2014/main" id="{AD1B0747-26EB-4058-946A-D669B4F2B4E8}"/>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35689" y="484781"/>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0</xdr:row>
      <xdr:rowOff>0</xdr:rowOff>
    </xdr:from>
    <xdr:to>
      <xdr:col>0</xdr:col>
      <xdr:colOff>530121</xdr:colOff>
      <xdr:row>1</xdr:row>
      <xdr:rowOff>154366</xdr:rowOff>
    </xdr:to>
    <xdr:pic>
      <xdr:nvPicPr>
        <xdr:cNvPr id="3" name="Picture 2">
          <a:hlinkClick xmlns:r="http://schemas.openxmlformats.org/officeDocument/2006/relationships" r:id="rId2"/>
          <a:extLst>
            <a:ext uri="{FF2B5EF4-FFF2-40B4-BE49-F238E27FC236}">
              <a16:creationId xmlns:a16="http://schemas.microsoft.com/office/drawing/2014/main" id="{B5426DE2-93C4-4D64-A9D6-4A257F34D8B5}"/>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0" y="0"/>
          <a:ext cx="530121" cy="35439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3.xml><?xml version="1.0" encoding="utf-8"?>
<xdr:wsDr xmlns:xdr="http://schemas.openxmlformats.org/drawingml/2006/spreadsheetDrawing" xmlns:a="http://schemas.openxmlformats.org/drawingml/2006/main">
  <xdr:twoCellAnchor editAs="oneCell">
    <xdr:from>
      <xdr:col>1</xdr:col>
      <xdr:colOff>140364</xdr:colOff>
      <xdr:row>1</xdr:row>
      <xdr:rowOff>503831</xdr:rowOff>
    </xdr:from>
    <xdr:to>
      <xdr:col>1</xdr:col>
      <xdr:colOff>1445923</xdr:colOff>
      <xdr:row>5</xdr:row>
      <xdr:rowOff>64230</xdr:rowOff>
    </xdr:to>
    <xdr:pic>
      <xdr:nvPicPr>
        <xdr:cNvPr id="2" name="Picture 1">
          <a:extLst>
            <a:ext uri="{FF2B5EF4-FFF2-40B4-BE49-F238E27FC236}">
              <a16:creationId xmlns:a16="http://schemas.microsoft.com/office/drawing/2014/main" id="{32729F2B-9B51-43B1-9974-F7144C341438}"/>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749964" y="703856"/>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0</xdr:row>
      <xdr:rowOff>0</xdr:rowOff>
    </xdr:from>
    <xdr:to>
      <xdr:col>0</xdr:col>
      <xdr:colOff>530121</xdr:colOff>
      <xdr:row>1</xdr:row>
      <xdr:rowOff>154366</xdr:rowOff>
    </xdr:to>
    <xdr:pic>
      <xdr:nvPicPr>
        <xdr:cNvPr id="3" name="Picture 2">
          <a:hlinkClick xmlns:r="http://schemas.openxmlformats.org/officeDocument/2006/relationships" r:id="rId2"/>
          <a:extLst>
            <a:ext uri="{FF2B5EF4-FFF2-40B4-BE49-F238E27FC236}">
              <a16:creationId xmlns:a16="http://schemas.microsoft.com/office/drawing/2014/main" id="{676BAF06-3B5E-4219-9E9E-9242737DAD95}"/>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0" y="0"/>
          <a:ext cx="530121" cy="35439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530121</xdr:colOff>
      <xdr:row>1</xdr:row>
      <xdr:rowOff>154366</xdr:rowOff>
    </xdr:to>
    <xdr:pic>
      <xdr:nvPicPr>
        <xdr:cNvPr id="3" name="Picture 2">
          <a:hlinkClick xmlns:r="http://schemas.openxmlformats.org/officeDocument/2006/relationships" r:id="rId1"/>
          <a:extLst>
            <a:ext uri="{FF2B5EF4-FFF2-40B4-BE49-F238E27FC236}">
              <a16:creationId xmlns:a16="http://schemas.microsoft.com/office/drawing/2014/main" id="{EC22164F-BF20-44C7-B2FE-23073BED2507}"/>
            </a:ext>
          </a:extLst>
        </xdr:cNvPr>
        <xdr:cNvPicPr>
          <a:picLocks noChangeAspect="1" noChangeArrowheads="1"/>
        </xdr:cNvPicPr>
      </xdr:nvPicPr>
      <xdr:blipFill>
        <a:blip xmlns:r="http://schemas.openxmlformats.org/officeDocument/2006/relationships" r:embed="rId2" cstate="print">
          <a:extLst>
            <a:ext uri="{BEBA8EAE-BF5A-486C-A8C5-ECC9F3942E4B}">
              <a14:imgProps xmlns:a14="http://schemas.microsoft.com/office/drawing/2010/main">
                <a14:imgLayer r:embed="rId3">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0" y="0"/>
          <a:ext cx="530121" cy="35439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171450</xdr:colOff>
      <xdr:row>2</xdr:row>
      <xdr:rowOff>76200</xdr:rowOff>
    </xdr:from>
    <xdr:to>
      <xdr:col>1</xdr:col>
      <xdr:colOff>1477009</xdr:colOff>
      <xdr:row>6</xdr:row>
      <xdr:rowOff>27124</xdr:rowOff>
    </xdr:to>
    <xdr:pic>
      <xdr:nvPicPr>
        <xdr:cNvPr id="4" name="Picture 3">
          <a:extLst>
            <a:ext uri="{FF2B5EF4-FFF2-40B4-BE49-F238E27FC236}">
              <a16:creationId xmlns:a16="http://schemas.microsoft.com/office/drawing/2014/main" id="{2C1BE556-1687-431B-B085-0AB3CB788E09}"/>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781050" y="514350"/>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5.xml><?xml version="1.0" encoding="utf-8"?>
<xdr:wsDr xmlns:xdr="http://schemas.openxmlformats.org/drawingml/2006/spreadsheetDrawing" xmlns:a="http://schemas.openxmlformats.org/drawingml/2006/main">
  <xdr:twoCellAnchor editAs="oneCell">
    <xdr:from>
      <xdr:col>0</xdr:col>
      <xdr:colOff>19050</xdr:colOff>
      <xdr:row>0</xdr:row>
      <xdr:rowOff>104775</xdr:rowOff>
    </xdr:from>
    <xdr:to>
      <xdr:col>0</xdr:col>
      <xdr:colOff>549171</xdr:colOff>
      <xdr:row>2</xdr:row>
      <xdr:rowOff>18818</xdr:rowOff>
    </xdr:to>
    <xdr:pic>
      <xdr:nvPicPr>
        <xdr:cNvPr id="2" name="Picture 1">
          <a:hlinkClick xmlns:r="http://schemas.openxmlformats.org/officeDocument/2006/relationships" r:id="rId1"/>
          <a:extLst>
            <a:ext uri="{FF2B5EF4-FFF2-40B4-BE49-F238E27FC236}">
              <a16:creationId xmlns:a16="http://schemas.microsoft.com/office/drawing/2014/main" id="{2417856A-44CE-4269-A026-F04CFA54763F}"/>
            </a:ext>
          </a:extLst>
        </xdr:cNvPr>
        <xdr:cNvPicPr>
          <a:picLocks noChangeAspect="1" noChangeArrowheads="1"/>
        </xdr:cNvPicPr>
      </xdr:nvPicPr>
      <xdr:blipFill>
        <a:blip xmlns:r="http://schemas.openxmlformats.org/officeDocument/2006/relationships" r:embed="rId2" cstate="print">
          <a:extLst>
            <a:ext uri="{BEBA8EAE-BF5A-486C-A8C5-ECC9F3942E4B}">
              <a14:imgProps xmlns:a14="http://schemas.microsoft.com/office/drawing/2010/main">
                <a14:imgLayer r:embed="rId3">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19050" y="104775"/>
          <a:ext cx="530121" cy="35219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76200</xdr:colOff>
      <xdr:row>2</xdr:row>
      <xdr:rowOff>0</xdr:rowOff>
    </xdr:from>
    <xdr:to>
      <xdr:col>2</xdr:col>
      <xdr:colOff>772159</xdr:colOff>
      <xdr:row>4</xdr:row>
      <xdr:rowOff>331924</xdr:rowOff>
    </xdr:to>
    <xdr:pic>
      <xdr:nvPicPr>
        <xdr:cNvPr id="3" name="Picture 2">
          <a:extLst>
            <a:ext uri="{FF2B5EF4-FFF2-40B4-BE49-F238E27FC236}">
              <a16:creationId xmlns:a16="http://schemas.microsoft.com/office/drawing/2014/main" id="{F89CAFB4-CFB9-46B9-B354-0DE0B5170956}"/>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685800" y="438150"/>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6.xml><?xml version="1.0" encoding="utf-8"?>
<xdr:wsDr xmlns:xdr="http://schemas.openxmlformats.org/drawingml/2006/spreadsheetDrawing" xmlns:a="http://schemas.openxmlformats.org/drawingml/2006/main">
  <xdr:twoCellAnchor editAs="oneCell">
    <xdr:from>
      <xdr:col>0</xdr:col>
      <xdr:colOff>38100</xdr:colOff>
      <xdr:row>0</xdr:row>
      <xdr:rowOff>133350</xdr:rowOff>
    </xdr:from>
    <xdr:to>
      <xdr:col>0</xdr:col>
      <xdr:colOff>568221</xdr:colOff>
      <xdr:row>2</xdr:row>
      <xdr:rowOff>47393</xdr:rowOff>
    </xdr:to>
    <xdr:pic>
      <xdr:nvPicPr>
        <xdr:cNvPr id="2" name="Picture 1">
          <a:hlinkClick xmlns:r="http://schemas.openxmlformats.org/officeDocument/2006/relationships" r:id="rId1"/>
          <a:extLst>
            <a:ext uri="{FF2B5EF4-FFF2-40B4-BE49-F238E27FC236}">
              <a16:creationId xmlns:a16="http://schemas.microsoft.com/office/drawing/2014/main" id="{BC8C5695-E803-472D-B922-5E18AC6A89F8}"/>
            </a:ext>
          </a:extLst>
        </xdr:cNvPr>
        <xdr:cNvPicPr>
          <a:picLocks noChangeAspect="1" noChangeArrowheads="1"/>
        </xdr:cNvPicPr>
      </xdr:nvPicPr>
      <xdr:blipFill>
        <a:blip xmlns:r="http://schemas.openxmlformats.org/officeDocument/2006/relationships" r:embed="rId2" cstate="print">
          <a:extLst>
            <a:ext uri="{BEBA8EAE-BF5A-486C-A8C5-ECC9F3942E4B}">
              <a14:imgProps xmlns:a14="http://schemas.microsoft.com/office/drawing/2010/main">
                <a14:imgLayer r:embed="rId3">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38100" y="133350"/>
          <a:ext cx="530121" cy="35219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314325</xdr:colOff>
      <xdr:row>1</xdr:row>
      <xdr:rowOff>200025</xdr:rowOff>
    </xdr:from>
    <xdr:to>
      <xdr:col>1</xdr:col>
      <xdr:colOff>1619884</xdr:colOff>
      <xdr:row>5</xdr:row>
      <xdr:rowOff>84274</xdr:rowOff>
    </xdr:to>
    <xdr:pic>
      <xdr:nvPicPr>
        <xdr:cNvPr id="3" name="Picture 2">
          <a:extLst>
            <a:ext uri="{FF2B5EF4-FFF2-40B4-BE49-F238E27FC236}">
              <a16:creationId xmlns:a16="http://schemas.microsoft.com/office/drawing/2014/main" id="{FB26DC0E-4C18-4A6A-AC0F-54177A5A0AD9}"/>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923925" y="400050"/>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7.xml><?xml version="1.0" encoding="utf-8"?>
<xdr:wsDr xmlns:xdr="http://schemas.openxmlformats.org/drawingml/2006/spreadsheetDrawing" xmlns:a="http://schemas.openxmlformats.org/drawingml/2006/main">
  <xdr:twoCellAnchor editAs="oneCell">
    <xdr:from>
      <xdr:col>0</xdr:col>
      <xdr:colOff>95250</xdr:colOff>
      <xdr:row>0</xdr:row>
      <xdr:rowOff>142875</xdr:rowOff>
    </xdr:from>
    <xdr:to>
      <xdr:col>1</xdr:col>
      <xdr:colOff>15771</xdr:colOff>
      <xdr:row>2</xdr:row>
      <xdr:rowOff>56918</xdr:rowOff>
    </xdr:to>
    <xdr:pic>
      <xdr:nvPicPr>
        <xdr:cNvPr id="2" name="Picture 1">
          <a:hlinkClick xmlns:r="http://schemas.openxmlformats.org/officeDocument/2006/relationships" r:id="rId1"/>
          <a:extLst>
            <a:ext uri="{FF2B5EF4-FFF2-40B4-BE49-F238E27FC236}">
              <a16:creationId xmlns:a16="http://schemas.microsoft.com/office/drawing/2014/main" id="{4BF95C3E-DB44-4D82-8206-92B14F3A2B5D}"/>
            </a:ext>
          </a:extLst>
        </xdr:cNvPr>
        <xdr:cNvPicPr>
          <a:picLocks noChangeAspect="1" noChangeArrowheads="1"/>
        </xdr:cNvPicPr>
      </xdr:nvPicPr>
      <xdr:blipFill>
        <a:blip xmlns:r="http://schemas.openxmlformats.org/officeDocument/2006/relationships" r:embed="rId2" cstate="print">
          <a:extLst>
            <a:ext uri="{BEBA8EAE-BF5A-486C-A8C5-ECC9F3942E4B}">
              <a14:imgProps xmlns:a14="http://schemas.microsoft.com/office/drawing/2010/main">
                <a14:imgLayer r:embed="rId3">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95250" y="142875"/>
          <a:ext cx="530121" cy="35219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209550</xdr:colOff>
      <xdr:row>2</xdr:row>
      <xdr:rowOff>66675</xdr:rowOff>
    </xdr:from>
    <xdr:to>
      <xdr:col>1</xdr:col>
      <xdr:colOff>1515109</xdr:colOff>
      <xdr:row>4</xdr:row>
      <xdr:rowOff>274774</xdr:rowOff>
    </xdr:to>
    <xdr:pic>
      <xdr:nvPicPr>
        <xdr:cNvPr id="3" name="Picture 2">
          <a:extLst>
            <a:ext uri="{FF2B5EF4-FFF2-40B4-BE49-F238E27FC236}">
              <a16:creationId xmlns:a16="http://schemas.microsoft.com/office/drawing/2014/main" id="{E8BC92F9-2DFE-4161-ABD6-F820B59D2C1D}"/>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819150" y="504825"/>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8.xml><?xml version="1.0" encoding="utf-8"?>
<xdr:wsDr xmlns:xdr="http://schemas.openxmlformats.org/drawingml/2006/spreadsheetDrawing" xmlns:a="http://schemas.openxmlformats.org/drawingml/2006/main">
  <xdr:twoCellAnchor editAs="oneCell">
    <xdr:from>
      <xdr:col>0</xdr:col>
      <xdr:colOff>247650</xdr:colOff>
      <xdr:row>1</xdr:row>
      <xdr:rowOff>152400</xdr:rowOff>
    </xdr:from>
    <xdr:to>
      <xdr:col>1</xdr:col>
      <xdr:colOff>158646</xdr:colOff>
      <xdr:row>1</xdr:row>
      <xdr:rowOff>504593</xdr:rowOff>
    </xdr:to>
    <xdr:pic>
      <xdr:nvPicPr>
        <xdr:cNvPr id="2" name="Picture 1">
          <a:hlinkClick xmlns:r="http://schemas.openxmlformats.org/officeDocument/2006/relationships" r:id="rId1"/>
          <a:extLst>
            <a:ext uri="{FF2B5EF4-FFF2-40B4-BE49-F238E27FC236}">
              <a16:creationId xmlns:a16="http://schemas.microsoft.com/office/drawing/2014/main" id="{98E4EA7D-7A26-4DFF-9DF0-A93908AA1437}"/>
            </a:ext>
          </a:extLst>
        </xdr:cNvPr>
        <xdr:cNvPicPr>
          <a:picLocks noChangeAspect="1" noChangeArrowheads="1"/>
        </xdr:cNvPicPr>
      </xdr:nvPicPr>
      <xdr:blipFill>
        <a:blip xmlns:r="http://schemas.openxmlformats.org/officeDocument/2006/relationships" r:embed="rId2" cstate="print">
          <a:extLst>
            <a:ext uri="{BEBA8EAE-BF5A-486C-A8C5-ECC9F3942E4B}">
              <a14:imgProps xmlns:a14="http://schemas.microsoft.com/office/drawing/2010/main">
                <a14:imgLayer r:embed="rId3">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247650" y="371475"/>
          <a:ext cx="530121" cy="35219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381000</xdr:colOff>
      <xdr:row>6</xdr:row>
      <xdr:rowOff>114300</xdr:rowOff>
    </xdr:from>
    <xdr:to>
      <xdr:col>2</xdr:col>
      <xdr:colOff>1257934</xdr:colOff>
      <xdr:row>8</xdr:row>
      <xdr:rowOff>36649</xdr:rowOff>
    </xdr:to>
    <xdr:pic>
      <xdr:nvPicPr>
        <xdr:cNvPr id="3" name="Picture 2">
          <a:extLst>
            <a:ext uri="{FF2B5EF4-FFF2-40B4-BE49-F238E27FC236}">
              <a16:creationId xmlns:a16="http://schemas.microsoft.com/office/drawing/2014/main" id="{6659F4B9-274C-439F-A7BE-B9808B0B9FC2}"/>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1000125" y="1638300"/>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9.xml><?xml version="1.0" encoding="utf-8"?>
<xdr:wsDr xmlns:xdr="http://schemas.openxmlformats.org/drawingml/2006/spreadsheetDrawing" xmlns:a="http://schemas.openxmlformats.org/drawingml/2006/main">
  <xdr:twoCellAnchor editAs="oneCell">
    <xdr:from>
      <xdr:col>0</xdr:col>
      <xdr:colOff>134470</xdr:colOff>
      <xdr:row>1</xdr:row>
      <xdr:rowOff>11206</xdr:rowOff>
    </xdr:from>
    <xdr:to>
      <xdr:col>0</xdr:col>
      <xdr:colOff>664591</xdr:colOff>
      <xdr:row>2</xdr:row>
      <xdr:rowOff>94458</xdr:rowOff>
    </xdr:to>
    <xdr:pic>
      <xdr:nvPicPr>
        <xdr:cNvPr id="2" name="Picture 1">
          <a:hlinkClick xmlns:r="http://schemas.openxmlformats.org/officeDocument/2006/relationships" r:id="rId1"/>
          <a:extLst>
            <a:ext uri="{FF2B5EF4-FFF2-40B4-BE49-F238E27FC236}">
              <a16:creationId xmlns:a16="http://schemas.microsoft.com/office/drawing/2014/main" id="{D3D919F4-94E8-42E9-930D-FF0C0A0E8358}"/>
            </a:ext>
          </a:extLst>
        </xdr:cNvPr>
        <xdr:cNvPicPr>
          <a:picLocks noChangeAspect="1" noChangeArrowheads="1"/>
        </xdr:cNvPicPr>
      </xdr:nvPicPr>
      <xdr:blipFill>
        <a:blip xmlns:r="http://schemas.openxmlformats.org/officeDocument/2006/relationships" r:embed="rId2" cstate="print">
          <a:extLst>
            <a:ext uri="{BEBA8EAE-BF5A-486C-A8C5-ECC9F3942E4B}">
              <a14:imgProps xmlns:a14="http://schemas.microsoft.com/office/drawing/2010/main">
                <a14:imgLayer r:embed="rId3">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134470" y="212912"/>
          <a:ext cx="530121" cy="35219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22412</xdr:colOff>
      <xdr:row>4</xdr:row>
      <xdr:rowOff>201706</xdr:rowOff>
    </xdr:from>
    <xdr:to>
      <xdr:col>2</xdr:col>
      <xdr:colOff>1327971</xdr:colOff>
      <xdr:row>4</xdr:row>
      <xdr:rowOff>943205</xdr:rowOff>
    </xdr:to>
    <xdr:pic>
      <xdr:nvPicPr>
        <xdr:cNvPr id="3" name="Picture 2">
          <a:extLst>
            <a:ext uri="{FF2B5EF4-FFF2-40B4-BE49-F238E27FC236}">
              <a16:creationId xmlns:a16="http://schemas.microsoft.com/office/drawing/2014/main" id="{16A836A5-C2AD-42B1-8247-6408136F55BA}"/>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1916206" y="1064559"/>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2</xdr:col>
      <xdr:colOff>492789</xdr:colOff>
      <xdr:row>4</xdr:row>
      <xdr:rowOff>37106</xdr:rowOff>
    </xdr:from>
    <xdr:to>
      <xdr:col>2</xdr:col>
      <xdr:colOff>1798348</xdr:colOff>
      <xdr:row>6</xdr:row>
      <xdr:rowOff>111855</xdr:rowOff>
    </xdr:to>
    <xdr:pic>
      <xdr:nvPicPr>
        <xdr:cNvPr id="3" name="Picture 2">
          <a:extLst>
            <a:ext uri="{FF2B5EF4-FFF2-40B4-BE49-F238E27FC236}">
              <a16:creationId xmlns:a16="http://schemas.microsoft.com/office/drawing/2014/main" id="{B3BC8609-60FA-414D-B1BF-55C63C2C495C}"/>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559589" y="856256"/>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66676</xdr:colOff>
      <xdr:row>0</xdr:row>
      <xdr:rowOff>23278</xdr:rowOff>
    </xdr:from>
    <xdr:to>
      <xdr:col>0</xdr:col>
      <xdr:colOff>561976</xdr:colOff>
      <xdr:row>1</xdr:row>
      <xdr:rowOff>154366</xdr:rowOff>
    </xdr:to>
    <xdr:pic>
      <xdr:nvPicPr>
        <xdr:cNvPr id="4" name="Picture 3">
          <a:hlinkClick xmlns:r="http://schemas.openxmlformats.org/officeDocument/2006/relationships" r:id="rId2"/>
          <a:extLst>
            <a:ext uri="{FF2B5EF4-FFF2-40B4-BE49-F238E27FC236}">
              <a16:creationId xmlns:a16="http://schemas.microsoft.com/office/drawing/2014/main" id="{9EA04950-51C1-4C5C-885A-129459C1C6ED}"/>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66676" y="23278"/>
          <a:ext cx="495300" cy="33111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0.xml><?xml version="1.0" encoding="utf-8"?>
<xdr:wsDr xmlns:xdr="http://schemas.openxmlformats.org/drawingml/2006/spreadsheetDrawing" xmlns:a="http://schemas.openxmlformats.org/drawingml/2006/main">
  <xdr:twoCellAnchor editAs="oneCell">
    <xdr:from>
      <xdr:col>0</xdr:col>
      <xdr:colOff>0</xdr:colOff>
      <xdr:row>0</xdr:row>
      <xdr:rowOff>154781</xdr:rowOff>
    </xdr:from>
    <xdr:to>
      <xdr:col>2</xdr:col>
      <xdr:colOff>125308</xdr:colOff>
      <xdr:row>2</xdr:row>
      <xdr:rowOff>42630</xdr:rowOff>
    </xdr:to>
    <xdr:pic>
      <xdr:nvPicPr>
        <xdr:cNvPr id="2" name="Picture 1">
          <a:hlinkClick xmlns:r="http://schemas.openxmlformats.org/officeDocument/2006/relationships" r:id="rId1"/>
          <a:extLst>
            <a:ext uri="{FF2B5EF4-FFF2-40B4-BE49-F238E27FC236}">
              <a16:creationId xmlns:a16="http://schemas.microsoft.com/office/drawing/2014/main" id="{E96F280A-0E34-49D6-AD15-1659D0CA368D}"/>
            </a:ext>
          </a:extLst>
        </xdr:cNvPr>
        <xdr:cNvPicPr>
          <a:picLocks noChangeAspect="1" noChangeArrowheads="1"/>
        </xdr:cNvPicPr>
      </xdr:nvPicPr>
      <xdr:blipFill>
        <a:blip xmlns:r="http://schemas.openxmlformats.org/officeDocument/2006/relationships" r:embed="rId2" cstate="print">
          <a:extLst>
            <a:ext uri="{BEBA8EAE-BF5A-486C-A8C5-ECC9F3942E4B}">
              <a14:imgProps xmlns:a14="http://schemas.microsoft.com/office/drawing/2010/main">
                <a14:imgLayer r:embed="rId3">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0" y="154781"/>
          <a:ext cx="530121" cy="35219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500062</xdr:colOff>
      <xdr:row>2</xdr:row>
      <xdr:rowOff>47625</xdr:rowOff>
    </xdr:from>
    <xdr:to>
      <xdr:col>2</xdr:col>
      <xdr:colOff>1805621</xdr:colOff>
      <xdr:row>4</xdr:row>
      <xdr:rowOff>181905</xdr:rowOff>
    </xdr:to>
    <xdr:pic>
      <xdr:nvPicPr>
        <xdr:cNvPr id="3" name="Picture 2">
          <a:extLst>
            <a:ext uri="{FF2B5EF4-FFF2-40B4-BE49-F238E27FC236}">
              <a16:creationId xmlns:a16="http://schemas.microsoft.com/office/drawing/2014/main" id="{BA6F7304-968C-4B4D-B038-FABBD89B6A60}"/>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904875" y="511969"/>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1.xml><?xml version="1.0" encoding="utf-8"?>
<xdr:wsDr xmlns:xdr="http://schemas.openxmlformats.org/drawingml/2006/spreadsheetDrawing" xmlns:a="http://schemas.openxmlformats.org/drawingml/2006/main">
  <xdr:twoCellAnchor editAs="oneCell">
    <xdr:from>
      <xdr:col>1</xdr:col>
      <xdr:colOff>83214</xdr:colOff>
      <xdr:row>2</xdr:row>
      <xdr:rowOff>141881</xdr:rowOff>
    </xdr:from>
    <xdr:to>
      <xdr:col>2</xdr:col>
      <xdr:colOff>779173</xdr:colOff>
      <xdr:row>5</xdr:row>
      <xdr:rowOff>292830</xdr:rowOff>
    </xdr:to>
    <xdr:pic>
      <xdr:nvPicPr>
        <xdr:cNvPr id="2" name="Picture 1">
          <a:extLst>
            <a:ext uri="{FF2B5EF4-FFF2-40B4-BE49-F238E27FC236}">
              <a16:creationId xmlns:a16="http://schemas.microsoft.com/office/drawing/2014/main" id="{4AA04C6B-1100-44A3-AFA2-795559FE2E8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92814" y="865781"/>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57150</xdr:colOff>
      <xdr:row>1</xdr:row>
      <xdr:rowOff>114300</xdr:rowOff>
    </xdr:from>
    <xdr:to>
      <xdr:col>0</xdr:col>
      <xdr:colOff>587271</xdr:colOff>
      <xdr:row>1</xdr:row>
      <xdr:rowOff>468691</xdr:rowOff>
    </xdr:to>
    <xdr:pic>
      <xdr:nvPicPr>
        <xdr:cNvPr id="3" name="Picture 2">
          <a:hlinkClick xmlns:r="http://schemas.openxmlformats.org/officeDocument/2006/relationships" r:id="rId2"/>
          <a:extLst>
            <a:ext uri="{FF2B5EF4-FFF2-40B4-BE49-F238E27FC236}">
              <a16:creationId xmlns:a16="http://schemas.microsoft.com/office/drawing/2014/main" id="{17A983FB-9085-4C1B-86C7-E97B3CC97C0D}"/>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57150" y="314325"/>
          <a:ext cx="530121" cy="35439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2.xml><?xml version="1.0" encoding="utf-8"?>
<xdr:wsDr xmlns:xdr="http://schemas.openxmlformats.org/drawingml/2006/spreadsheetDrawing" xmlns:a="http://schemas.openxmlformats.org/drawingml/2006/main">
  <xdr:twoCellAnchor editAs="oneCell">
    <xdr:from>
      <xdr:col>2</xdr:col>
      <xdr:colOff>1565939</xdr:colOff>
      <xdr:row>3</xdr:row>
      <xdr:rowOff>37106</xdr:rowOff>
    </xdr:from>
    <xdr:to>
      <xdr:col>2</xdr:col>
      <xdr:colOff>2871498</xdr:colOff>
      <xdr:row>6</xdr:row>
      <xdr:rowOff>37771</xdr:rowOff>
    </xdr:to>
    <xdr:pic>
      <xdr:nvPicPr>
        <xdr:cNvPr id="2" name="Picture 1">
          <a:extLst>
            <a:ext uri="{FF2B5EF4-FFF2-40B4-BE49-F238E27FC236}">
              <a16:creationId xmlns:a16="http://schemas.microsoft.com/office/drawing/2014/main" id="{1B5AEBC9-D7D1-40A6-87FA-EE1A5AE3DF7C}"/>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730106" y="830856"/>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1</xdr:row>
      <xdr:rowOff>1</xdr:rowOff>
    </xdr:from>
    <xdr:to>
      <xdr:col>1</xdr:col>
      <xdr:colOff>75038</xdr:colOff>
      <xdr:row>2</xdr:row>
      <xdr:rowOff>15725</xdr:rowOff>
    </xdr:to>
    <xdr:pic>
      <xdr:nvPicPr>
        <xdr:cNvPr id="3" name="Picture 2">
          <a:hlinkClick xmlns:r="http://schemas.openxmlformats.org/officeDocument/2006/relationships" r:id="rId2"/>
          <a:extLst>
            <a:ext uri="{FF2B5EF4-FFF2-40B4-BE49-F238E27FC236}">
              <a16:creationId xmlns:a16="http://schemas.microsoft.com/office/drawing/2014/main" id="{393451A7-72E5-4FBE-B4D8-CF3000A58315}"/>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0" y="201084"/>
          <a:ext cx="530121" cy="35439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1</xdr:row>
      <xdr:rowOff>1</xdr:rowOff>
    </xdr:from>
    <xdr:to>
      <xdr:col>1</xdr:col>
      <xdr:colOff>75038</xdr:colOff>
      <xdr:row>2</xdr:row>
      <xdr:rowOff>15725</xdr:rowOff>
    </xdr:to>
    <xdr:pic>
      <xdr:nvPicPr>
        <xdr:cNvPr id="4" name="Picture 3">
          <a:hlinkClick xmlns:r="http://schemas.openxmlformats.org/officeDocument/2006/relationships" r:id="rId2"/>
          <a:extLst>
            <a:ext uri="{FF2B5EF4-FFF2-40B4-BE49-F238E27FC236}">
              <a16:creationId xmlns:a16="http://schemas.microsoft.com/office/drawing/2014/main" id="{DA244B5A-52C1-4687-B2CE-B67E32605BDB}"/>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0" y="200026"/>
          <a:ext cx="532238" cy="35862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3.xml><?xml version="1.0" encoding="utf-8"?>
<xdr:wsDr xmlns:xdr="http://schemas.openxmlformats.org/drawingml/2006/spreadsheetDrawing" xmlns:a="http://schemas.openxmlformats.org/drawingml/2006/main">
  <xdr:twoCellAnchor editAs="oneCell">
    <xdr:from>
      <xdr:col>0</xdr:col>
      <xdr:colOff>581688</xdr:colOff>
      <xdr:row>5</xdr:row>
      <xdr:rowOff>26522</xdr:rowOff>
    </xdr:from>
    <xdr:to>
      <xdr:col>2</xdr:col>
      <xdr:colOff>659580</xdr:colOff>
      <xdr:row>7</xdr:row>
      <xdr:rowOff>281188</xdr:rowOff>
    </xdr:to>
    <xdr:pic>
      <xdr:nvPicPr>
        <xdr:cNvPr id="2" name="Picture 1">
          <a:extLst>
            <a:ext uri="{FF2B5EF4-FFF2-40B4-BE49-F238E27FC236}">
              <a16:creationId xmlns:a16="http://schemas.microsoft.com/office/drawing/2014/main" id="{9FE2D0D8-AA8C-4BD8-BD53-44B4A501E2B7}"/>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81688" y="1497605"/>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243416</xdr:colOff>
      <xdr:row>1</xdr:row>
      <xdr:rowOff>105833</xdr:rowOff>
    </xdr:from>
    <xdr:to>
      <xdr:col>1</xdr:col>
      <xdr:colOff>159704</xdr:colOff>
      <xdr:row>1</xdr:row>
      <xdr:rowOff>460224</xdr:rowOff>
    </xdr:to>
    <xdr:pic>
      <xdr:nvPicPr>
        <xdr:cNvPr id="3" name="Picture 2">
          <a:hlinkClick xmlns:r="http://schemas.openxmlformats.org/officeDocument/2006/relationships" r:id="rId2"/>
          <a:extLst>
            <a:ext uri="{FF2B5EF4-FFF2-40B4-BE49-F238E27FC236}">
              <a16:creationId xmlns:a16="http://schemas.microsoft.com/office/drawing/2014/main" id="{706FDEC7-8826-42A6-BA3B-4500D6568E4F}"/>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243416" y="306916"/>
          <a:ext cx="530121" cy="35439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4.xml><?xml version="1.0" encoding="utf-8"?>
<xdr:wsDr xmlns:xdr="http://schemas.openxmlformats.org/drawingml/2006/spreadsheetDrawing" xmlns:a="http://schemas.openxmlformats.org/drawingml/2006/main">
  <xdr:twoCellAnchor editAs="oneCell">
    <xdr:from>
      <xdr:col>0</xdr:col>
      <xdr:colOff>180975</xdr:colOff>
      <xdr:row>0</xdr:row>
      <xdr:rowOff>171450</xdr:rowOff>
    </xdr:from>
    <xdr:to>
      <xdr:col>1</xdr:col>
      <xdr:colOff>101496</xdr:colOff>
      <xdr:row>2</xdr:row>
      <xdr:rowOff>85493</xdr:rowOff>
    </xdr:to>
    <xdr:pic>
      <xdr:nvPicPr>
        <xdr:cNvPr id="2" name="Picture 1">
          <a:hlinkClick xmlns:r="http://schemas.openxmlformats.org/officeDocument/2006/relationships" r:id="rId1"/>
          <a:extLst>
            <a:ext uri="{FF2B5EF4-FFF2-40B4-BE49-F238E27FC236}">
              <a16:creationId xmlns:a16="http://schemas.microsoft.com/office/drawing/2014/main" id="{18EA3AB3-E64D-41CF-88C0-34BCD4F77FA2}"/>
            </a:ext>
          </a:extLst>
        </xdr:cNvPr>
        <xdr:cNvPicPr>
          <a:picLocks noChangeAspect="1" noChangeArrowheads="1"/>
        </xdr:cNvPicPr>
      </xdr:nvPicPr>
      <xdr:blipFill>
        <a:blip xmlns:r="http://schemas.openxmlformats.org/officeDocument/2006/relationships" r:embed="rId2" cstate="print">
          <a:extLst>
            <a:ext uri="{BEBA8EAE-BF5A-486C-A8C5-ECC9F3942E4B}">
              <a14:imgProps xmlns:a14="http://schemas.microsoft.com/office/drawing/2010/main">
                <a14:imgLayer r:embed="rId3">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180975" y="171450"/>
          <a:ext cx="530121" cy="35219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171451</xdr:colOff>
      <xdr:row>2</xdr:row>
      <xdr:rowOff>76201</xdr:rowOff>
    </xdr:from>
    <xdr:to>
      <xdr:col>2</xdr:col>
      <xdr:colOff>1144151</xdr:colOff>
      <xdr:row>5</xdr:row>
      <xdr:rowOff>38101</xdr:rowOff>
    </xdr:to>
    <xdr:pic>
      <xdr:nvPicPr>
        <xdr:cNvPr id="3" name="Picture 2">
          <a:extLst>
            <a:ext uri="{FF2B5EF4-FFF2-40B4-BE49-F238E27FC236}">
              <a16:creationId xmlns:a16="http://schemas.microsoft.com/office/drawing/2014/main" id="{CBAE97A9-454E-4E6D-86C4-639ACA4E9C84}"/>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1200151" y="514351"/>
          <a:ext cx="972700" cy="5524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5.xml><?xml version="1.0" encoding="utf-8"?>
<xdr:wsDr xmlns:xdr="http://schemas.openxmlformats.org/drawingml/2006/spreadsheetDrawing" xmlns:a="http://schemas.openxmlformats.org/drawingml/2006/main">
  <xdr:twoCellAnchor editAs="oneCell">
    <xdr:from>
      <xdr:col>0</xdr:col>
      <xdr:colOff>219075</xdr:colOff>
      <xdr:row>1</xdr:row>
      <xdr:rowOff>28575</xdr:rowOff>
    </xdr:from>
    <xdr:to>
      <xdr:col>0</xdr:col>
      <xdr:colOff>749196</xdr:colOff>
      <xdr:row>1</xdr:row>
      <xdr:rowOff>380768</xdr:rowOff>
    </xdr:to>
    <xdr:pic>
      <xdr:nvPicPr>
        <xdr:cNvPr id="2" name="Picture 1">
          <a:hlinkClick xmlns:r="http://schemas.openxmlformats.org/officeDocument/2006/relationships" r:id="rId1"/>
          <a:extLst>
            <a:ext uri="{FF2B5EF4-FFF2-40B4-BE49-F238E27FC236}">
              <a16:creationId xmlns:a16="http://schemas.microsoft.com/office/drawing/2014/main" id="{B8D2685E-DD4E-48B0-BF07-D64B4671BFB6}"/>
            </a:ext>
          </a:extLst>
        </xdr:cNvPr>
        <xdr:cNvPicPr>
          <a:picLocks noChangeAspect="1" noChangeArrowheads="1"/>
        </xdr:cNvPicPr>
      </xdr:nvPicPr>
      <xdr:blipFill>
        <a:blip xmlns:r="http://schemas.openxmlformats.org/officeDocument/2006/relationships" r:embed="rId2" cstate="print">
          <a:extLst>
            <a:ext uri="{BEBA8EAE-BF5A-486C-A8C5-ECC9F3942E4B}">
              <a14:imgProps xmlns:a14="http://schemas.microsoft.com/office/drawing/2010/main">
                <a14:imgLayer r:embed="rId3">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219075" y="228600"/>
          <a:ext cx="530121" cy="35219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28575</xdr:colOff>
      <xdr:row>1</xdr:row>
      <xdr:rowOff>381000</xdr:rowOff>
    </xdr:from>
    <xdr:to>
      <xdr:col>2</xdr:col>
      <xdr:colOff>1191259</xdr:colOff>
      <xdr:row>5</xdr:row>
      <xdr:rowOff>160474</xdr:rowOff>
    </xdr:to>
    <xdr:pic>
      <xdr:nvPicPr>
        <xdr:cNvPr id="3" name="Picture 2">
          <a:extLst>
            <a:ext uri="{FF2B5EF4-FFF2-40B4-BE49-F238E27FC236}">
              <a16:creationId xmlns:a16="http://schemas.microsoft.com/office/drawing/2014/main" id="{F3CC8CFC-C1E9-4E42-994B-17D8ADB705D6}"/>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1057275" y="581025"/>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6.xml><?xml version="1.0" encoding="utf-8"?>
<xdr:wsDr xmlns:xdr="http://schemas.openxmlformats.org/drawingml/2006/spreadsheetDrawing" xmlns:a="http://schemas.openxmlformats.org/drawingml/2006/main">
  <xdr:twoCellAnchor editAs="oneCell">
    <xdr:from>
      <xdr:col>0</xdr:col>
      <xdr:colOff>29308</xdr:colOff>
      <xdr:row>0</xdr:row>
      <xdr:rowOff>146539</xdr:rowOff>
    </xdr:from>
    <xdr:to>
      <xdr:col>0</xdr:col>
      <xdr:colOff>559429</xdr:colOff>
      <xdr:row>2</xdr:row>
      <xdr:rowOff>103078</xdr:rowOff>
    </xdr:to>
    <xdr:pic>
      <xdr:nvPicPr>
        <xdr:cNvPr id="2" name="Picture 1">
          <a:hlinkClick xmlns:r="http://schemas.openxmlformats.org/officeDocument/2006/relationships" r:id="rId1"/>
          <a:extLst>
            <a:ext uri="{FF2B5EF4-FFF2-40B4-BE49-F238E27FC236}">
              <a16:creationId xmlns:a16="http://schemas.microsoft.com/office/drawing/2014/main" id="{FD298B00-383D-47DB-8FD3-945AF415FA3C}"/>
            </a:ext>
          </a:extLst>
        </xdr:cNvPr>
        <xdr:cNvPicPr>
          <a:picLocks noChangeAspect="1" noChangeArrowheads="1"/>
        </xdr:cNvPicPr>
      </xdr:nvPicPr>
      <xdr:blipFill>
        <a:blip xmlns:r="http://schemas.openxmlformats.org/officeDocument/2006/relationships" r:embed="rId2" cstate="print">
          <a:extLst>
            <a:ext uri="{BEBA8EAE-BF5A-486C-A8C5-ECC9F3942E4B}">
              <a14:imgProps xmlns:a14="http://schemas.microsoft.com/office/drawing/2010/main">
                <a14:imgLayer r:embed="rId3">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29308" y="146539"/>
          <a:ext cx="530121" cy="35219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432288</xdr:colOff>
      <xdr:row>3</xdr:row>
      <xdr:rowOff>0</xdr:rowOff>
    </xdr:from>
    <xdr:to>
      <xdr:col>2</xdr:col>
      <xdr:colOff>521578</xdr:colOff>
      <xdr:row>6</xdr:row>
      <xdr:rowOff>82076</xdr:rowOff>
    </xdr:to>
    <xdr:pic>
      <xdr:nvPicPr>
        <xdr:cNvPr id="3" name="Picture 2">
          <a:extLst>
            <a:ext uri="{FF2B5EF4-FFF2-40B4-BE49-F238E27FC236}">
              <a16:creationId xmlns:a16="http://schemas.microsoft.com/office/drawing/2014/main" id="{13F43193-73B3-44D7-99C9-7A523DE71BA0}"/>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432288" y="586154"/>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7.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530121</xdr:colOff>
      <xdr:row>1</xdr:row>
      <xdr:rowOff>161693</xdr:rowOff>
    </xdr:to>
    <xdr:pic>
      <xdr:nvPicPr>
        <xdr:cNvPr id="2" name="Picture 1">
          <a:hlinkClick xmlns:r="http://schemas.openxmlformats.org/officeDocument/2006/relationships" r:id="rId1"/>
          <a:extLst>
            <a:ext uri="{FF2B5EF4-FFF2-40B4-BE49-F238E27FC236}">
              <a16:creationId xmlns:a16="http://schemas.microsoft.com/office/drawing/2014/main" id="{DE2AFBD3-9137-402D-A8C0-1CAEEA790FEE}"/>
            </a:ext>
          </a:extLst>
        </xdr:cNvPr>
        <xdr:cNvPicPr>
          <a:picLocks noChangeAspect="1" noChangeArrowheads="1"/>
        </xdr:cNvPicPr>
      </xdr:nvPicPr>
      <xdr:blipFill>
        <a:blip xmlns:r="http://schemas.openxmlformats.org/officeDocument/2006/relationships" r:embed="rId2" cstate="print">
          <a:extLst>
            <a:ext uri="{BEBA8EAE-BF5A-486C-A8C5-ECC9F3942E4B}">
              <a14:imgProps xmlns:a14="http://schemas.microsoft.com/office/drawing/2010/main">
                <a14:imgLayer r:embed="rId3">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0" y="0"/>
          <a:ext cx="530121" cy="35219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813</xdr:colOff>
      <xdr:row>1</xdr:row>
      <xdr:rowOff>153863</xdr:rowOff>
    </xdr:from>
    <xdr:to>
      <xdr:col>2</xdr:col>
      <xdr:colOff>533788</xdr:colOff>
      <xdr:row>5</xdr:row>
      <xdr:rowOff>165112</xdr:rowOff>
    </xdr:to>
    <xdr:pic>
      <xdr:nvPicPr>
        <xdr:cNvPr id="3" name="Picture 2">
          <a:extLst>
            <a:ext uri="{FF2B5EF4-FFF2-40B4-BE49-F238E27FC236}">
              <a16:creationId xmlns:a16="http://schemas.microsoft.com/office/drawing/2014/main" id="{7E833424-9D72-4F82-8803-7560D635272F}"/>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610413" y="344363"/>
          <a:ext cx="1304500" cy="74467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8.xml><?xml version="1.0" encoding="utf-8"?>
<xdr:wsDr xmlns:xdr="http://schemas.openxmlformats.org/drawingml/2006/spreadsheetDrawing" xmlns:a="http://schemas.openxmlformats.org/drawingml/2006/main">
  <xdr:twoCellAnchor editAs="oneCell">
    <xdr:from>
      <xdr:col>0</xdr:col>
      <xdr:colOff>10583</xdr:colOff>
      <xdr:row>0</xdr:row>
      <xdr:rowOff>0</xdr:rowOff>
    </xdr:from>
    <xdr:to>
      <xdr:col>0</xdr:col>
      <xdr:colOff>540704</xdr:colOff>
      <xdr:row>1</xdr:row>
      <xdr:rowOff>161693</xdr:rowOff>
    </xdr:to>
    <xdr:pic>
      <xdr:nvPicPr>
        <xdr:cNvPr id="2" name="Picture 1">
          <a:hlinkClick xmlns:r="http://schemas.openxmlformats.org/officeDocument/2006/relationships" r:id="rId1"/>
          <a:extLst>
            <a:ext uri="{FF2B5EF4-FFF2-40B4-BE49-F238E27FC236}">
              <a16:creationId xmlns:a16="http://schemas.microsoft.com/office/drawing/2014/main" id="{49FE281B-D118-46E9-A1E9-DECEFA7C1CBD}"/>
            </a:ext>
          </a:extLst>
        </xdr:cNvPr>
        <xdr:cNvPicPr>
          <a:picLocks noChangeAspect="1" noChangeArrowheads="1"/>
        </xdr:cNvPicPr>
      </xdr:nvPicPr>
      <xdr:blipFill>
        <a:blip xmlns:r="http://schemas.openxmlformats.org/officeDocument/2006/relationships" r:embed="rId2" cstate="print">
          <a:extLst>
            <a:ext uri="{BEBA8EAE-BF5A-486C-A8C5-ECC9F3942E4B}">
              <a14:imgProps xmlns:a14="http://schemas.microsoft.com/office/drawing/2010/main">
                <a14:imgLayer r:embed="rId3">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10583" y="0"/>
          <a:ext cx="530121" cy="35219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21980</xdr:colOff>
      <xdr:row>1</xdr:row>
      <xdr:rowOff>132698</xdr:rowOff>
    </xdr:from>
    <xdr:to>
      <xdr:col>1</xdr:col>
      <xdr:colOff>1327539</xdr:colOff>
      <xdr:row>5</xdr:row>
      <xdr:rowOff>143947</xdr:rowOff>
    </xdr:to>
    <xdr:pic>
      <xdr:nvPicPr>
        <xdr:cNvPr id="3" name="Picture 2">
          <a:extLst>
            <a:ext uri="{FF2B5EF4-FFF2-40B4-BE49-F238E27FC236}">
              <a16:creationId xmlns:a16="http://schemas.microsoft.com/office/drawing/2014/main" id="{653D26ED-7A97-49CD-A729-2F88D28C09B4}"/>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631580" y="323198"/>
          <a:ext cx="1305559" cy="74467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9.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75038</xdr:colOff>
      <xdr:row>1</xdr:row>
      <xdr:rowOff>161693</xdr:rowOff>
    </xdr:to>
    <xdr:pic>
      <xdr:nvPicPr>
        <xdr:cNvPr id="2" name="Picture 1">
          <a:hlinkClick xmlns:r="http://schemas.openxmlformats.org/officeDocument/2006/relationships" r:id="rId1"/>
          <a:extLst>
            <a:ext uri="{FF2B5EF4-FFF2-40B4-BE49-F238E27FC236}">
              <a16:creationId xmlns:a16="http://schemas.microsoft.com/office/drawing/2014/main" id="{9B7D8EB0-BDAA-46A9-9D92-C57472F53000}"/>
            </a:ext>
          </a:extLst>
        </xdr:cNvPr>
        <xdr:cNvPicPr>
          <a:picLocks noChangeAspect="1" noChangeArrowheads="1"/>
        </xdr:cNvPicPr>
      </xdr:nvPicPr>
      <xdr:blipFill>
        <a:blip xmlns:r="http://schemas.openxmlformats.org/officeDocument/2006/relationships" r:embed="rId2" cstate="print">
          <a:extLst>
            <a:ext uri="{BEBA8EAE-BF5A-486C-A8C5-ECC9F3942E4B}">
              <a14:imgProps xmlns:a14="http://schemas.microsoft.com/office/drawing/2010/main">
                <a14:imgLayer r:embed="rId3">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0" y="0"/>
          <a:ext cx="532238" cy="35219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148980</xdr:colOff>
      <xdr:row>1</xdr:row>
      <xdr:rowOff>143280</xdr:rowOff>
    </xdr:from>
    <xdr:to>
      <xdr:col>1</xdr:col>
      <xdr:colOff>1454539</xdr:colOff>
      <xdr:row>5</xdr:row>
      <xdr:rowOff>175696</xdr:rowOff>
    </xdr:to>
    <xdr:pic>
      <xdr:nvPicPr>
        <xdr:cNvPr id="3" name="Picture 2">
          <a:extLst>
            <a:ext uri="{FF2B5EF4-FFF2-40B4-BE49-F238E27FC236}">
              <a16:creationId xmlns:a16="http://schemas.microsoft.com/office/drawing/2014/main" id="{D6A9A47A-1A3A-40A9-8670-CB4A701B0A2D}"/>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606180" y="333780"/>
          <a:ext cx="1305559" cy="74679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2</xdr:col>
      <xdr:colOff>521364</xdr:colOff>
      <xdr:row>6</xdr:row>
      <xdr:rowOff>94256</xdr:rowOff>
    </xdr:from>
    <xdr:to>
      <xdr:col>2</xdr:col>
      <xdr:colOff>1826923</xdr:colOff>
      <xdr:row>6</xdr:row>
      <xdr:rowOff>835755</xdr:rowOff>
    </xdr:to>
    <xdr:pic>
      <xdr:nvPicPr>
        <xdr:cNvPr id="2" name="Picture 1">
          <a:extLst>
            <a:ext uri="{FF2B5EF4-FFF2-40B4-BE49-F238E27FC236}">
              <a16:creationId xmlns:a16="http://schemas.microsoft.com/office/drawing/2014/main" id="{CD902C3A-E7C5-471D-8E9E-6F425F509C52}"/>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740564" y="1256306"/>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1</xdr:row>
      <xdr:rowOff>0</xdr:rowOff>
    </xdr:from>
    <xdr:to>
      <xdr:col>0</xdr:col>
      <xdr:colOff>530121</xdr:colOff>
      <xdr:row>1</xdr:row>
      <xdr:rowOff>354391</xdr:rowOff>
    </xdr:to>
    <xdr:pic>
      <xdr:nvPicPr>
        <xdr:cNvPr id="3" name="Picture 2">
          <a:hlinkClick xmlns:r="http://schemas.openxmlformats.org/officeDocument/2006/relationships" r:id="rId2"/>
          <a:extLst>
            <a:ext uri="{FF2B5EF4-FFF2-40B4-BE49-F238E27FC236}">
              <a16:creationId xmlns:a16="http://schemas.microsoft.com/office/drawing/2014/main" id="{3C1F5F22-94CF-40A1-B6B1-7D9F50428F8D}"/>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0" y="200025"/>
          <a:ext cx="530121" cy="35439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0.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530121</xdr:colOff>
      <xdr:row>1</xdr:row>
      <xdr:rowOff>161693</xdr:rowOff>
    </xdr:to>
    <xdr:pic>
      <xdr:nvPicPr>
        <xdr:cNvPr id="2" name="Picture 1">
          <a:hlinkClick xmlns:r="http://schemas.openxmlformats.org/officeDocument/2006/relationships" r:id="rId1"/>
          <a:extLst>
            <a:ext uri="{FF2B5EF4-FFF2-40B4-BE49-F238E27FC236}">
              <a16:creationId xmlns:a16="http://schemas.microsoft.com/office/drawing/2014/main" id="{938B2D2A-B617-4A4B-AB62-529832F3FD67}"/>
            </a:ext>
          </a:extLst>
        </xdr:cNvPr>
        <xdr:cNvPicPr>
          <a:picLocks noChangeAspect="1" noChangeArrowheads="1"/>
        </xdr:cNvPicPr>
      </xdr:nvPicPr>
      <xdr:blipFill>
        <a:blip xmlns:r="http://schemas.openxmlformats.org/officeDocument/2006/relationships" r:embed="rId2" cstate="print">
          <a:extLst>
            <a:ext uri="{BEBA8EAE-BF5A-486C-A8C5-ECC9F3942E4B}">
              <a14:imgProps xmlns:a14="http://schemas.microsoft.com/office/drawing/2010/main">
                <a14:imgLayer r:embed="rId3">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0" y="0"/>
          <a:ext cx="530121" cy="35219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402978</xdr:colOff>
      <xdr:row>1</xdr:row>
      <xdr:rowOff>153863</xdr:rowOff>
    </xdr:from>
    <xdr:to>
      <xdr:col>2</xdr:col>
      <xdr:colOff>1708537</xdr:colOff>
      <xdr:row>5</xdr:row>
      <xdr:rowOff>165112</xdr:rowOff>
    </xdr:to>
    <xdr:pic>
      <xdr:nvPicPr>
        <xdr:cNvPr id="3" name="Picture 2">
          <a:extLst>
            <a:ext uri="{FF2B5EF4-FFF2-40B4-BE49-F238E27FC236}">
              <a16:creationId xmlns:a16="http://schemas.microsoft.com/office/drawing/2014/main" id="{AFE008AE-6546-4E59-B8A2-F3235F7C74C0}"/>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1555503" y="344363"/>
          <a:ext cx="1305559" cy="74467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530121</xdr:colOff>
      <xdr:row>1</xdr:row>
      <xdr:rowOff>161693</xdr:rowOff>
    </xdr:to>
    <xdr:pic>
      <xdr:nvPicPr>
        <xdr:cNvPr id="2" name="Picture 1">
          <a:hlinkClick xmlns:r="http://schemas.openxmlformats.org/officeDocument/2006/relationships" r:id="rId1"/>
          <a:extLst>
            <a:ext uri="{FF2B5EF4-FFF2-40B4-BE49-F238E27FC236}">
              <a16:creationId xmlns:a16="http://schemas.microsoft.com/office/drawing/2014/main" id="{C6B895BD-2297-4FEC-A76B-55AE30E40A35}"/>
            </a:ext>
          </a:extLst>
        </xdr:cNvPr>
        <xdr:cNvPicPr>
          <a:picLocks noChangeAspect="1" noChangeArrowheads="1"/>
        </xdr:cNvPicPr>
      </xdr:nvPicPr>
      <xdr:blipFill>
        <a:blip xmlns:r="http://schemas.openxmlformats.org/officeDocument/2006/relationships" r:embed="rId2" cstate="print">
          <a:extLst>
            <a:ext uri="{BEBA8EAE-BF5A-486C-A8C5-ECC9F3942E4B}">
              <a14:imgProps xmlns:a14="http://schemas.microsoft.com/office/drawing/2010/main">
                <a14:imgLayer r:embed="rId3">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0" y="0"/>
          <a:ext cx="530121" cy="35219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11396</xdr:colOff>
      <xdr:row>2</xdr:row>
      <xdr:rowOff>122114</xdr:rowOff>
    </xdr:from>
    <xdr:to>
      <xdr:col>2</xdr:col>
      <xdr:colOff>819538</xdr:colOff>
      <xdr:row>5</xdr:row>
      <xdr:rowOff>313280</xdr:rowOff>
    </xdr:to>
    <xdr:pic>
      <xdr:nvPicPr>
        <xdr:cNvPr id="3" name="Picture 2">
          <a:extLst>
            <a:ext uri="{FF2B5EF4-FFF2-40B4-BE49-F238E27FC236}">
              <a16:creationId xmlns:a16="http://schemas.microsoft.com/office/drawing/2014/main" id="{94EC4935-2821-4882-9E69-A183A109E80A}"/>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620996" y="503114"/>
          <a:ext cx="1303442" cy="74361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2.xml><?xml version="1.0" encoding="utf-8"?>
<xdr:wsDr xmlns:xdr="http://schemas.openxmlformats.org/drawingml/2006/spreadsheetDrawing" xmlns:a="http://schemas.openxmlformats.org/drawingml/2006/main">
  <xdr:twoCellAnchor editAs="oneCell">
    <xdr:from>
      <xdr:col>2</xdr:col>
      <xdr:colOff>437880</xdr:colOff>
      <xdr:row>5</xdr:row>
      <xdr:rowOff>121150</xdr:rowOff>
    </xdr:from>
    <xdr:to>
      <xdr:col>2</xdr:col>
      <xdr:colOff>1743439</xdr:colOff>
      <xdr:row>7</xdr:row>
      <xdr:rowOff>279943</xdr:rowOff>
    </xdr:to>
    <xdr:pic>
      <xdr:nvPicPr>
        <xdr:cNvPr id="2" name="Picture 1">
          <a:extLst>
            <a:ext uri="{FF2B5EF4-FFF2-40B4-BE49-F238E27FC236}">
              <a16:creationId xmlns:a16="http://schemas.microsoft.com/office/drawing/2014/main" id="{8AF9CDFA-541C-4073-A1C2-C4CE11E5AC54}"/>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648115" y="1757209"/>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0</xdr:row>
      <xdr:rowOff>0</xdr:rowOff>
    </xdr:from>
    <xdr:to>
      <xdr:col>0</xdr:col>
      <xdr:colOff>530121</xdr:colOff>
      <xdr:row>1</xdr:row>
      <xdr:rowOff>63038</xdr:rowOff>
    </xdr:to>
    <xdr:pic>
      <xdr:nvPicPr>
        <xdr:cNvPr id="3" name="Picture 2">
          <a:hlinkClick xmlns:r="http://schemas.openxmlformats.org/officeDocument/2006/relationships" r:id="rId2"/>
          <a:extLst>
            <a:ext uri="{FF2B5EF4-FFF2-40B4-BE49-F238E27FC236}">
              <a16:creationId xmlns:a16="http://schemas.microsoft.com/office/drawing/2014/main" id="{DFE2718D-67C3-456E-8871-864317CB8896}"/>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0" y="0"/>
          <a:ext cx="530121" cy="35439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3.xml><?xml version="1.0" encoding="utf-8"?>
<xdr:wsDr xmlns:xdr="http://schemas.openxmlformats.org/drawingml/2006/spreadsheetDrawing" xmlns:a="http://schemas.openxmlformats.org/drawingml/2006/main">
  <xdr:twoCellAnchor editAs="oneCell">
    <xdr:from>
      <xdr:col>2</xdr:col>
      <xdr:colOff>740439</xdr:colOff>
      <xdr:row>5</xdr:row>
      <xdr:rowOff>108858</xdr:rowOff>
    </xdr:from>
    <xdr:to>
      <xdr:col>2</xdr:col>
      <xdr:colOff>2045998</xdr:colOff>
      <xdr:row>6</xdr:row>
      <xdr:rowOff>659857</xdr:rowOff>
    </xdr:to>
    <xdr:pic>
      <xdr:nvPicPr>
        <xdr:cNvPr id="2" name="Picture 1">
          <a:extLst>
            <a:ext uri="{FF2B5EF4-FFF2-40B4-BE49-F238E27FC236}">
              <a16:creationId xmlns:a16="http://schemas.microsoft.com/office/drawing/2014/main" id="{A11F7FD7-CA95-4841-B24E-E4E2E77836CD}"/>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808725" y="1183822"/>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108857</xdr:colOff>
      <xdr:row>1</xdr:row>
      <xdr:rowOff>27214</xdr:rowOff>
    </xdr:from>
    <xdr:to>
      <xdr:col>0</xdr:col>
      <xdr:colOff>1146933</xdr:colOff>
      <xdr:row>4</xdr:row>
      <xdr:rowOff>81642</xdr:rowOff>
    </xdr:to>
    <xdr:pic>
      <xdr:nvPicPr>
        <xdr:cNvPr id="3" name="Picture 2">
          <a:hlinkClick xmlns:r="http://schemas.openxmlformats.org/officeDocument/2006/relationships" r:id="rId2"/>
          <a:extLst>
            <a:ext uri="{FF2B5EF4-FFF2-40B4-BE49-F238E27FC236}">
              <a16:creationId xmlns:a16="http://schemas.microsoft.com/office/drawing/2014/main" id="{2D73ACD6-CC90-4C3C-BAD4-884D83F50421}"/>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108857" y="217714"/>
          <a:ext cx="1038076" cy="69396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4.xml><?xml version="1.0" encoding="utf-8"?>
<xdr:wsDr xmlns:xdr="http://schemas.openxmlformats.org/drawingml/2006/spreadsheetDrawing" xmlns:a="http://schemas.openxmlformats.org/drawingml/2006/main">
  <xdr:twoCellAnchor editAs="oneCell">
    <xdr:from>
      <xdr:col>2</xdr:col>
      <xdr:colOff>16566</xdr:colOff>
      <xdr:row>4</xdr:row>
      <xdr:rowOff>173933</xdr:rowOff>
    </xdr:from>
    <xdr:to>
      <xdr:col>2</xdr:col>
      <xdr:colOff>1040121</xdr:colOff>
      <xdr:row>6</xdr:row>
      <xdr:rowOff>314485</xdr:rowOff>
    </xdr:to>
    <xdr:pic>
      <xdr:nvPicPr>
        <xdr:cNvPr id="2" name="Picture 1">
          <a:extLst>
            <a:ext uri="{FF2B5EF4-FFF2-40B4-BE49-F238E27FC236}">
              <a16:creationId xmlns:a16="http://schemas.microsoft.com/office/drawing/2014/main" id="{6F0F953C-BB35-42D0-B873-7378565EFD2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242392" y="985629"/>
          <a:ext cx="1023555" cy="57953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0</xdr:row>
      <xdr:rowOff>0</xdr:rowOff>
    </xdr:from>
    <xdr:to>
      <xdr:col>0</xdr:col>
      <xdr:colOff>530121</xdr:colOff>
      <xdr:row>1</xdr:row>
      <xdr:rowOff>163891</xdr:rowOff>
    </xdr:to>
    <xdr:pic>
      <xdr:nvPicPr>
        <xdr:cNvPr id="3" name="Picture 2">
          <a:hlinkClick xmlns:r="http://schemas.openxmlformats.org/officeDocument/2006/relationships" r:id="rId2"/>
          <a:extLst>
            <a:ext uri="{FF2B5EF4-FFF2-40B4-BE49-F238E27FC236}">
              <a16:creationId xmlns:a16="http://schemas.microsoft.com/office/drawing/2014/main" id="{B45F777C-BEEB-46DB-9328-16EF75C3EA9A}"/>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0" y="0"/>
          <a:ext cx="530121" cy="35439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2</xdr:col>
      <xdr:colOff>321339</xdr:colOff>
      <xdr:row>3</xdr:row>
      <xdr:rowOff>122831</xdr:rowOff>
    </xdr:from>
    <xdr:to>
      <xdr:col>2</xdr:col>
      <xdr:colOff>1626898</xdr:colOff>
      <xdr:row>6</xdr:row>
      <xdr:rowOff>321405</xdr:rowOff>
    </xdr:to>
    <xdr:pic>
      <xdr:nvPicPr>
        <xdr:cNvPr id="2" name="Picture 1">
          <a:extLst>
            <a:ext uri="{FF2B5EF4-FFF2-40B4-BE49-F238E27FC236}">
              <a16:creationId xmlns:a16="http://schemas.microsoft.com/office/drawing/2014/main" id="{D7F6B0B2-3194-4CCE-95F4-7EF971E47047}"/>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540539" y="989606"/>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1</xdr:row>
      <xdr:rowOff>0</xdr:rowOff>
    </xdr:from>
    <xdr:to>
      <xdr:col>0</xdr:col>
      <xdr:colOff>530121</xdr:colOff>
      <xdr:row>1</xdr:row>
      <xdr:rowOff>354391</xdr:rowOff>
    </xdr:to>
    <xdr:pic>
      <xdr:nvPicPr>
        <xdr:cNvPr id="3" name="Picture 2">
          <a:hlinkClick xmlns:r="http://schemas.openxmlformats.org/officeDocument/2006/relationships" r:id="rId2"/>
          <a:extLst>
            <a:ext uri="{FF2B5EF4-FFF2-40B4-BE49-F238E27FC236}">
              <a16:creationId xmlns:a16="http://schemas.microsoft.com/office/drawing/2014/main" id="{16E45934-F988-4526-A258-20B43E2B7469}"/>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0" y="171450"/>
          <a:ext cx="530121" cy="35439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1</xdr:col>
      <xdr:colOff>16539</xdr:colOff>
      <xdr:row>1</xdr:row>
      <xdr:rowOff>246656</xdr:rowOff>
    </xdr:from>
    <xdr:to>
      <xdr:col>1</xdr:col>
      <xdr:colOff>1322098</xdr:colOff>
      <xdr:row>5</xdr:row>
      <xdr:rowOff>169005</xdr:rowOff>
    </xdr:to>
    <xdr:pic>
      <xdr:nvPicPr>
        <xdr:cNvPr id="2" name="Picture 1">
          <a:extLst>
            <a:ext uri="{FF2B5EF4-FFF2-40B4-BE49-F238E27FC236}">
              <a16:creationId xmlns:a16="http://schemas.microsoft.com/office/drawing/2014/main" id="{90AAA146-6062-40E2-9EE3-272D8E3DD609}"/>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26139" y="446681"/>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1</xdr:row>
      <xdr:rowOff>0</xdr:rowOff>
    </xdr:from>
    <xdr:to>
      <xdr:col>0</xdr:col>
      <xdr:colOff>530121</xdr:colOff>
      <xdr:row>2</xdr:row>
      <xdr:rowOff>106741</xdr:rowOff>
    </xdr:to>
    <xdr:pic>
      <xdr:nvPicPr>
        <xdr:cNvPr id="3" name="Picture 2">
          <a:hlinkClick xmlns:r="http://schemas.openxmlformats.org/officeDocument/2006/relationships" r:id="rId2"/>
          <a:extLst>
            <a:ext uri="{FF2B5EF4-FFF2-40B4-BE49-F238E27FC236}">
              <a16:creationId xmlns:a16="http://schemas.microsoft.com/office/drawing/2014/main" id="{4B5947CA-98B3-4744-A2DB-09F3B2BA2461}"/>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0" y="200025"/>
          <a:ext cx="530121" cy="35439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2</xdr:col>
      <xdr:colOff>2162045</xdr:colOff>
      <xdr:row>3</xdr:row>
      <xdr:rowOff>58536</xdr:rowOff>
    </xdr:from>
    <xdr:to>
      <xdr:col>2</xdr:col>
      <xdr:colOff>3467604</xdr:colOff>
      <xdr:row>4</xdr:row>
      <xdr:rowOff>609535</xdr:rowOff>
    </xdr:to>
    <xdr:pic>
      <xdr:nvPicPr>
        <xdr:cNvPr id="4" name="Picture 3">
          <a:extLst>
            <a:ext uri="{FF2B5EF4-FFF2-40B4-BE49-F238E27FC236}">
              <a16:creationId xmlns:a16="http://schemas.microsoft.com/office/drawing/2014/main" id="{E5EB733E-7D39-4806-A9B4-E49F32CF1E61}"/>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900358" y="975317"/>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47626</xdr:colOff>
      <xdr:row>1</xdr:row>
      <xdr:rowOff>71437</xdr:rowOff>
    </xdr:from>
    <xdr:to>
      <xdr:col>0</xdr:col>
      <xdr:colOff>577747</xdr:colOff>
      <xdr:row>1</xdr:row>
      <xdr:rowOff>425828</xdr:rowOff>
    </xdr:to>
    <xdr:pic>
      <xdr:nvPicPr>
        <xdr:cNvPr id="5" name="Picture 4">
          <a:hlinkClick xmlns:r="http://schemas.openxmlformats.org/officeDocument/2006/relationships" r:id="rId2"/>
          <a:extLst>
            <a:ext uri="{FF2B5EF4-FFF2-40B4-BE49-F238E27FC236}">
              <a16:creationId xmlns:a16="http://schemas.microsoft.com/office/drawing/2014/main" id="{32AAA062-167D-43C2-BE65-238B57AA196F}"/>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47626" y="273843"/>
          <a:ext cx="530121" cy="35439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2</xdr:col>
      <xdr:colOff>1492914</xdr:colOff>
      <xdr:row>7</xdr:row>
      <xdr:rowOff>27581</xdr:rowOff>
    </xdr:from>
    <xdr:to>
      <xdr:col>2</xdr:col>
      <xdr:colOff>2798473</xdr:colOff>
      <xdr:row>9</xdr:row>
      <xdr:rowOff>45180</xdr:rowOff>
    </xdr:to>
    <xdr:pic>
      <xdr:nvPicPr>
        <xdr:cNvPr id="2" name="Picture 1">
          <a:extLst>
            <a:ext uri="{FF2B5EF4-FFF2-40B4-BE49-F238E27FC236}">
              <a16:creationId xmlns:a16="http://schemas.microsoft.com/office/drawing/2014/main" id="{C343A92D-86D7-4319-A23A-66E9F1E98A79}"/>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693064" y="1923056"/>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47625</xdr:colOff>
      <xdr:row>1</xdr:row>
      <xdr:rowOff>57150</xdr:rowOff>
    </xdr:from>
    <xdr:to>
      <xdr:col>0</xdr:col>
      <xdr:colOff>577746</xdr:colOff>
      <xdr:row>1</xdr:row>
      <xdr:rowOff>411541</xdr:rowOff>
    </xdr:to>
    <xdr:pic>
      <xdr:nvPicPr>
        <xdr:cNvPr id="3" name="Picture 2">
          <a:hlinkClick xmlns:r="http://schemas.openxmlformats.org/officeDocument/2006/relationships" r:id="rId2"/>
          <a:extLst>
            <a:ext uri="{FF2B5EF4-FFF2-40B4-BE49-F238E27FC236}">
              <a16:creationId xmlns:a16="http://schemas.microsoft.com/office/drawing/2014/main" id="{9955E5D1-1046-44A3-AC74-21FD4890E72F}"/>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47625" y="266700"/>
          <a:ext cx="530121" cy="35439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2</xdr:col>
      <xdr:colOff>1004757</xdr:colOff>
      <xdr:row>2</xdr:row>
      <xdr:rowOff>34724</xdr:rowOff>
    </xdr:from>
    <xdr:to>
      <xdr:col>2</xdr:col>
      <xdr:colOff>2310316</xdr:colOff>
      <xdr:row>5</xdr:row>
      <xdr:rowOff>4698</xdr:rowOff>
    </xdr:to>
    <xdr:pic>
      <xdr:nvPicPr>
        <xdr:cNvPr id="2" name="Picture 1">
          <a:extLst>
            <a:ext uri="{FF2B5EF4-FFF2-40B4-BE49-F238E27FC236}">
              <a16:creationId xmlns:a16="http://schemas.microsoft.com/office/drawing/2014/main" id="{9AB6C336-F3E9-424F-B9E3-802A251199D9}"/>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366832" y="787199"/>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0</xdr:row>
      <xdr:rowOff>0</xdr:rowOff>
    </xdr:from>
    <xdr:to>
      <xdr:col>0</xdr:col>
      <xdr:colOff>530121</xdr:colOff>
      <xdr:row>1</xdr:row>
      <xdr:rowOff>154366</xdr:rowOff>
    </xdr:to>
    <xdr:pic>
      <xdr:nvPicPr>
        <xdr:cNvPr id="3" name="Picture 2">
          <a:hlinkClick xmlns:r="http://schemas.openxmlformats.org/officeDocument/2006/relationships" r:id="rId2"/>
          <a:extLst>
            <a:ext uri="{FF2B5EF4-FFF2-40B4-BE49-F238E27FC236}">
              <a16:creationId xmlns:a16="http://schemas.microsoft.com/office/drawing/2014/main" id="{9304F78C-8245-4CD1-BE42-1292C8094966}"/>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0" y="0"/>
          <a:ext cx="530121" cy="35439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20.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21.x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drawing" Target="../drawings/drawing22.x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23.x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drawing" Target="../drawings/drawing24.xml"/><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2" Type="http://schemas.openxmlformats.org/officeDocument/2006/relationships/drawing" Target="../drawings/drawing25.xml"/><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2" Type="http://schemas.openxmlformats.org/officeDocument/2006/relationships/drawing" Target="../drawings/drawing26.xml"/><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2" Type="http://schemas.openxmlformats.org/officeDocument/2006/relationships/drawing" Target="../drawings/drawing27.xml"/><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2" Type="http://schemas.openxmlformats.org/officeDocument/2006/relationships/drawing" Target="../drawings/drawing28.xml"/><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2" Type="http://schemas.openxmlformats.org/officeDocument/2006/relationships/drawing" Target="../drawings/drawing29.xml"/><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2" Type="http://schemas.openxmlformats.org/officeDocument/2006/relationships/drawing" Target="../drawings/drawing30.xml"/><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2" Type="http://schemas.openxmlformats.org/officeDocument/2006/relationships/drawing" Target="../drawings/drawing31.xml"/><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2" Type="http://schemas.openxmlformats.org/officeDocument/2006/relationships/drawing" Target="../drawings/drawing32.xml"/><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2" Type="http://schemas.openxmlformats.org/officeDocument/2006/relationships/drawing" Target="../drawings/drawing33.xml"/><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2" Type="http://schemas.openxmlformats.org/officeDocument/2006/relationships/drawing" Target="../drawings/drawing34.xml"/><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2" Type="http://schemas.openxmlformats.org/officeDocument/2006/relationships/drawing" Target="../drawings/drawing35.xml"/><Relationship Id="rId1" Type="http://schemas.openxmlformats.org/officeDocument/2006/relationships/printerSettings" Target="../printerSettings/printerSettings35.bin"/></Relationships>
</file>

<file path=xl/worksheets/_rels/sheet36.xml.rels><?xml version="1.0" encoding="UTF-8" standalone="yes"?>
<Relationships xmlns="http://schemas.openxmlformats.org/package/2006/relationships"><Relationship Id="rId2" Type="http://schemas.openxmlformats.org/officeDocument/2006/relationships/drawing" Target="../drawings/drawing36.xml"/><Relationship Id="rId1" Type="http://schemas.openxmlformats.org/officeDocument/2006/relationships/printerSettings" Target="../printerSettings/printerSettings36.bin"/></Relationships>
</file>

<file path=xl/worksheets/_rels/sheet37.xml.rels><?xml version="1.0" encoding="UTF-8" standalone="yes"?>
<Relationships xmlns="http://schemas.openxmlformats.org/package/2006/relationships"><Relationship Id="rId2" Type="http://schemas.openxmlformats.org/officeDocument/2006/relationships/drawing" Target="../drawings/drawing37.xml"/><Relationship Id="rId1" Type="http://schemas.openxmlformats.org/officeDocument/2006/relationships/printerSettings" Target="../printerSettings/printerSettings37.bin"/></Relationships>
</file>

<file path=xl/worksheets/_rels/sheet38.xml.rels><?xml version="1.0" encoding="UTF-8" standalone="yes"?>
<Relationships xmlns="http://schemas.openxmlformats.org/package/2006/relationships"><Relationship Id="rId2" Type="http://schemas.openxmlformats.org/officeDocument/2006/relationships/drawing" Target="../drawings/drawing38.xml"/><Relationship Id="rId1" Type="http://schemas.openxmlformats.org/officeDocument/2006/relationships/printerSettings" Target="../printerSettings/printerSettings38.bin"/></Relationships>
</file>

<file path=xl/worksheets/_rels/sheet39.xml.rels><?xml version="1.0" encoding="UTF-8" standalone="yes"?>
<Relationships xmlns="http://schemas.openxmlformats.org/package/2006/relationships"><Relationship Id="rId2" Type="http://schemas.openxmlformats.org/officeDocument/2006/relationships/drawing" Target="../drawings/drawing39.xml"/><Relationship Id="rId1" Type="http://schemas.openxmlformats.org/officeDocument/2006/relationships/printerSettings" Target="../printerSettings/printerSettings39.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40.xml.rels><?xml version="1.0" encoding="UTF-8" standalone="yes"?>
<Relationships xmlns="http://schemas.openxmlformats.org/package/2006/relationships"><Relationship Id="rId2" Type="http://schemas.openxmlformats.org/officeDocument/2006/relationships/drawing" Target="../drawings/drawing40.xml"/><Relationship Id="rId1" Type="http://schemas.openxmlformats.org/officeDocument/2006/relationships/printerSettings" Target="../printerSettings/printerSettings40.bin"/></Relationships>
</file>

<file path=xl/worksheets/_rels/sheet41.xml.rels><?xml version="1.0" encoding="UTF-8" standalone="yes"?>
<Relationships xmlns="http://schemas.openxmlformats.org/package/2006/relationships"><Relationship Id="rId2" Type="http://schemas.openxmlformats.org/officeDocument/2006/relationships/drawing" Target="../drawings/drawing41.xml"/><Relationship Id="rId1" Type="http://schemas.openxmlformats.org/officeDocument/2006/relationships/printerSettings" Target="../printerSettings/printerSettings41.bin"/></Relationships>
</file>

<file path=xl/worksheets/_rels/sheet42.xml.rels><?xml version="1.0" encoding="UTF-8" standalone="yes"?>
<Relationships xmlns="http://schemas.openxmlformats.org/package/2006/relationships"><Relationship Id="rId2" Type="http://schemas.openxmlformats.org/officeDocument/2006/relationships/drawing" Target="../drawings/drawing42.xml"/><Relationship Id="rId1" Type="http://schemas.openxmlformats.org/officeDocument/2006/relationships/printerSettings" Target="../printerSettings/printerSettings42.bin"/></Relationships>
</file>

<file path=xl/worksheets/_rels/sheet43.xml.rels><?xml version="1.0" encoding="UTF-8" standalone="yes"?>
<Relationships xmlns="http://schemas.openxmlformats.org/package/2006/relationships"><Relationship Id="rId2" Type="http://schemas.openxmlformats.org/officeDocument/2006/relationships/drawing" Target="../drawings/drawing43.xml"/><Relationship Id="rId1" Type="http://schemas.openxmlformats.org/officeDocument/2006/relationships/printerSettings" Target="../printerSettings/printerSettings43.bin"/></Relationships>
</file>

<file path=xl/worksheets/_rels/sheet44.xml.rels><?xml version="1.0" encoding="UTF-8" standalone="yes"?>
<Relationships xmlns="http://schemas.openxmlformats.org/package/2006/relationships"><Relationship Id="rId2" Type="http://schemas.openxmlformats.org/officeDocument/2006/relationships/drawing" Target="../drawings/drawing44.xml"/><Relationship Id="rId1" Type="http://schemas.openxmlformats.org/officeDocument/2006/relationships/printerSettings" Target="../printerSettings/printerSettings4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204C282-B011-4E74-8993-0F16380306D0}">
  <sheetPr>
    <pageSetUpPr fitToPage="1"/>
  </sheetPr>
  <dimension ref="A1:L76"/>
  <sheetViews>
    <sheetView showGridLines="0" tabSelected="1" zoomScaleNormal="100" workbookViewId="0"/>
  </sheetViews>
  <sheetFormatPr defaultRowHeight="12.75" x14ac:dyDescent="0.2"/>
  <cols>
    <col min="1" max="1" width="5.7109375" style="1" customWidth="1"/>
    <col min="2" max="2" width="18.140625" style="1" customWidth="1"/>
    <col min="3" max="3" width="102.7109375" style="1" customWidth="1"/>
    <col min="4" max="16384" width="9.140625" style="1"/>
  </cols>
  <sheetData>
    <row r="1" spans="2:12" ht="39.950000000000003" customHeight="1" x14ac:dyDescent="0.2"/>
    <row r="2" spans="2:12" ht="22.5" customHeight="1" thickBot="1" x14ac:dyDescent="0.25">
      <c r="C2" s="809">
        <v>45291</v>
      </c>
    </row>
    <row r="3" spans="2:12" ht="59.25" customHeight="1" thickTop="1" thickBot="1" x14ac:dyDescent="0.25">
      <c r="B3" s="878" t="s">
        <v>1009</v>
      </c>
      <c r="C3" s="878"/>
    </row>
    <row r="4" spans="2:12" ht="19.5" customHeight="1" thickTop="1" x14ac:dyDescent="0.2">
      <c r="B4" s="2" t="s">
        <v>0</v>
      </c>
      <c r="C4" s="729"/>
    </row>
    <row r="5" spans="2:12" s="669" customFormat="1" ht="19.5" customHeight="1" x14ac:dyDescent="0.2">
      <c r="B5" s="732" t="s">
        <v>1</v>
      </c>
      <c r="C5" s="670" t="s">
        <v>2</v>
      </c>
    </row>
    <row r="6" spans="2:12" s="669" customFormat="1" ht="19.5" customHeight="1" x14ac:dyDescent="0.2">
      <c r="B6" s="668" t="s">
        <v>3</v>
      </c>
      <c r="C6" s="670" t="s">
        <v>4</v>
      </c>
    </row>
    <row r="7" spans="2:12" s="669" customFormat="1" ht="27" customHeight="1" x14ac:dyDescent="0.2">
      <c r="B7" s="668"/>
      <c r="C7" s="670"/>
      <c r="L7"/>
    </row>
    <row r="8" spans="2:12" s="669" customFormat="1" ht="18.75" customHeight="1" x14ac:dyDescent="0.2">
      <c r="B8" s="668" t="s">
        <v>948</v>
      </c>
      <c r="C8" s="670"/>
    </row>
    <row r="9" spans="2:12" s="669" customFormat="1" ht="27.75" customHeight="1" x14ac:dyDescent="0.2">
      <c r="B9" s="668" t="s">
        <v>943</v>
      </c>
      <c r="C9" s="670" t="s">
        <v>5</v>
      </c>
    </row>
    <row r="10" spans="2:12" s="669" customFormat="1" ht="18.75" customHeight="1" x14ac:dyDescent="0.2">
      <c r="B10" s="668" t="s">
        <v>944</v>
      </c>
      <c r="C10" s="670" t="s">
        <v>6</v>
      </c>
    </row>
    <row r="11" spans="2:12" s="669" customFormat="1" ht="18.75" customHeight="1" x14ac:dyDescent="0.2">
      <c r="B11" s="668" t="s">
        <v>945</v>
      </c>
      <c r="C11" s="670" t="s">
        <v>7</v>
      </c>
    </row>
    <row r="13" spans="2:12" s="669" customFormat="1" ht="27" customHeight="1" x14ac:dyDescent="0.2">
      <c r="B13" s="668"/>
      <c r="C13" s="670"/>
    </row>
    <row r="14" spans="2:12" s="669" customFormat="1" ht="18.75" customHeight="1" x14ac:dyDescent="0.2">
      <c r="B14" s="668" t="s">
        <v>10</v>
      </c>
      <c r="C14" s="670"/>
    </row>
    <row r="15" spans="2:12" s="669" customFormat="1" ht="18.75" customHeight="1" x14ac:dyDescent="0.2">
      <c r="B15" s="732" t="s">
        <v>11</v>
      </c>
      <c r="C15" s="670" t="s">
        <v>12</v>
      </c>
    </row>
    <row r="16" spans="2:12" s="669" customFormat="1" ht="18.75" customHeight="1" x14ac:dyDescent="0.2">
      <c r="B16" s="732" t="s">
        <v>946</v>
      </c>
      <c r="C16" s="670" t="s">
        <v>13</v>
      </c>
    </row>
    <row r="17" spans="2:3" s="669" customFormat="1" ht="18.75" customHeight="1" x14ac:dyDescent="0.2">
      <c r="B17" s="789" t="s">
        <v>947</v>
      </c>
      <c r="C17" s="670" t="s">
        <v>14</v>
      </c>
    </row>
    <row r="18" spans="2:3" s="669" customFormat="1" ht="27" customHeight="1" x14ac:dyDescent="0.2">
      <c r="B18" s="668"/>
      <c r="C18" s="670"/>
    </row>
    <row r="19" spans="2:3" s="669" customFormat="1" ht="18.75" customHeight="1" x14ac:dyDescent="0.2">
      <c r="B19" s="668" t="s">
        <v>15</v>
      </c>
      <c r="C19" s="670"/>
    </row>
    <row r="20" spans="2:3" s="669" customFormat="1" ht="18.75" customHeight="1" x14ac:dyDescent="0.2">
      <c r="B20" s="668" t="s">
        <v>16</v>
      </c>
      <c r="C20" s="670" t="s">
        <v>17</v>
      </c>
    </row>
    <row r="21" spans="2:3" s="669" customFormat="1" ht="18.75" customHeight="1" x14ac:dyDescent="0.2">
      <c r="B21" s="668" t="s">
        <v>18</v>
      </c>
      <c r="C21" s="670" t="s">
        <v>19</v>
      </c>
    </row>
    <row r="22" spans="2:3" s="669" customFormat="1" ht="27" customHeight="1" x14ac:dyDescent="0.2">
      <c r="B22" s="668"/>
      <c r="C22" s="670"/>
    </row>
    <row r="23" spans="2:3" s="669" customFormat="1" ht="18.75" customHeight="1" x14ac:dyDescent="0.2">
      <c r="B23" s="668" t="s">
        <v>20</v>
      </c>
      <c r="C23" s="670"/>
    </row>
    <row r="24" spans="2:3" s="669" customFormat="1" ht="18.75" customHeight="1" x14ac:dyDescent="0.2">
      <c r="B24" s="668" t="s">
        <v>21</v>
      </c>
      <c r="C24" s="670" t="s">
        <v>22</v>
      </c>
    </row>
    <row r="25" spans="2:3" s="669" customFormat="1" ht="18.75" customHeight="1" x14ac:dyDescent="0.2">
      <c r="B25" s="668" t="s">
        <v>23</v>
      </c>
      <c r="C25" s="670" t="s">
        <v>24</v>
      </c>
    </row>
    <row r="26" spans="2:3" s="669" customFormat="1" ht="18.75" customHeight="1" x14ac:dyDescent="0.2">
      <c r="B26" s="668" t="s">
        <v>25</v>
      </c>
      <c r="C26" s="670" t="s">
        <v>26</v>
      </c>
    </row>
    <row r="27" spans="2:3" s="669" customFormat="1" ht="27" customHeight="1" x14ac:dyDescent="0.2">
      <c r="B27" s="668"/>
      <c r="C27" s="670"/>
    </row>
    <row r="28" spans="2:3" s="669" customFormat="1" ht="18.75" customHeight="1" x14ac:dyDescent="0.2">
      <c r="B28" s="668" t="s">
        <v>27</v>
      </c>
      <c r="C28" s="670"/>
    </row>
    <row r="29" spans="2:3" s="669" customFormat="1" ht="18.75" customHeight="1" x14ac:dyDescent="0.2">
      <c r="B29" s="668" t="s">
        <v>28</v>
      </c>
      <c r="C29" s="670" t="s">
        <v>29</v>
      </c>
    </row>
    <row r="30" spans="2:3" s="669" customFormat="1" ht="18.75" customHeight="1" x14ac:dyDescent="0.2">
      <c r="B30" s="668" t="s">
        <v>30</v>
      </c>
      <c r="C30" s="670" t="s">
        <v>31</v>
      </c>
    </row>
    <row r="31" spans="2:3" s="669" customFormat="1" ht="27" customHeight="1" x14ac:dyDescent="0.2">
      <c r="B31" s="668"/>
      <c r="C31" s="670"/>
    </row>
    <row r="32" spans="2:3" s="669" customFormat="1" ht="18.75" customHeight="1" x14ac:dyDescent="0.2">
      <c r="B32" s="668" t="s">
        <v>32</v>
      </c>
      <c r="C32" s="670"/>
    </row>
    <row r="33" spans="2:3" s="669" customFormat="1" ht="18.75" customHeight="1" x14ac:dyDescent="0.2">
      <c r="B33" s="668" t="s">
        <v>33</v>
      </c>
      <c r="C33" s="670" t="s">
        <v>34</v>
      </c>
    </row>
    <row r="34" spans="2:3" s="669" customFormat="1" ht="18.75" customHeight="1" x14ac:dyDescent="0.2">
      <c r="B34" s="668" t="s">
        <v>932</v>
      </c>
      <c r="C34" s="670" t="s">
        <v>35</v>
      </c>
    </row>
    <row r="35" spans="2:3" s="669" customFormat="1" ht="18.75" customHeight="1" x14ac:dyDescent="0.2">
      <c r="B35" s="668" t="s">
        <v>36</v>
      </c>
      <c r="C35" s="670" t="s">
        <v>37</v>
      </c>
    </row>
    <row r="36" spans="2:3" s="669" customFormat="1" ht="18.75" customHeight="1" x14ac:dyDescent="0.2">
      <c r="B36" s="668" t="s">
        <v>38</v>
      </c>
      <c r="C36" s="670" t="s">
        <v>39</v>
      </c>
    </row>
    <row r="37" spans="2:3" s="669" customFormat="1" ht="18.75" customHeight="1" x14ac:dyDescent="0.2">
      <c r="B37" s="668" t="s">
        <v>40</v>
      </c>
      <c r="C37" s="670" t="s">
        <v>41</v>
      </c>
    </row>
    <row r="38" spans="2:3" s="669" customFormat="1" ht="18.75" customHeight="1" x14ac:dyDescent="0.2">
      <c r="B38" s="668" t="s">
        <v>42</v>
      </c>
      <c r="C38" s="670" t="s">
        <v>43</v>
      </c>
    </row>
    <row r="39" spans="2:3" s="669" customFormat="1" ht="18.75" customHeight="1" x14ac:dyDescent="0.2">
      <c r="B39" s="668" t="s">
        <v>44</v>
      </c>
      <c r="C39" s="670" t="s">
        <v>45</v>
      </c>
    </row>
    <row r="40" spans="2:3" s="669" customFormat="1" ht="18.75" customHeight="1" x14ac:dyDescent="0.2">
      <c r="B40" s="668" t="s">
        <v>46</v>
      </c>
      <c r="C40" s="670" t="s">
        <v>47</v>
      </c>
    </row>
    <row r="41" spans="2:3" s="669" customFormat="1" ht="18.75" customHeight="1" x14ac:dyDescent="0.2">
      <c r="B41" s="668" t="s">
        <v>48</v>
      </c>
      <c r="C41" s="670" t="s">
        <v>49</v>
      </c>
    </row>
    <row r="42" spans="2:3" s="669" customFormat="1" ht="18.75" customHeight="1" x14ac:dyDescent="0.2">
      <c r="B42" s="668" t="s">
        <v>50</v>
      </c>
      <c r="C42" s="670" t="s">
        <v>51</v>
      </c>
    </row>
    <row r="43" spans="2:3" s="669" customFormat="1" ht="18.75" customHeight="1" x14ac:dyDescent="0.2">
      <c r="B43" s="668" t="s">
        <v>52</v>
      </c>
      <c r="C43" s="670" t="s">
        <v>53</v>
      </c>
    </row>
    <row r="44" spans="2:3" s="669" customFormat="1" ht="27" customHeight="1" x14ac:dyDescent="0.2">
      <c r="B44" s="668"/>
      <c r="C44" s="670"/>
    </row>
    <row r="45" spans="2:3" s="669" customFormat="1" ht="27" customHeight="1" x14ac:dyDescent="0.2">
      <c r="B45" s="668"/>
      <c r="C45" s="670"/>
    </row>
    <row r="46" spans="2:3" s="669" customFormat="1" ht="22.5" customHeight="1" x14ac:dyDescent="0.2">
      <c r="B46" s="668" t="s">
        <v>54</v>
      </c>
      <c r="C46" s="670"/>
    </row>
    <row r="47" spans="2:3" s="669" customFormat="1" ht="22.5" customHeight="1" x14ac:dyDescent="0.2">
      <c r="B47" s="668" t="s">
        <v>55</v>
      </c>
      <c r="C47" s="670" t="s">
        <v>56</v>
      </c>
    </row>
    <row r="48" spans="2:3" s="669" customFormat="1" ht="22.5" customHeight="1" x14ac:dyDescent="0.2">
      <c r="B48" s="668"/>
      <c r="C48" s="670"/>
    </row>
    <row r="49" spans="1:3" s="669" customFormat="1" ht="22.5" customHeight="1" x14ac:dyDescent="0.2">
      <c r="B49" s="668" t="s">
        <v>57</v>
      </c>
      <c r="C49" s="670"/>
    </row>
    <row r="50" spans="1:3" s="669" customFormat="1" ht="22.5" customHeight="1" x14ac:dyDescent="0.2">
      <c r="B50" s="668" t="s">
        <v>58</v>
      </c>
      <c r="C50" s="670" t="s">
        <v>59</v>
      </c>
    </row>
    <row r="51" spans="1:3" s="669" customFormat="1" ht="22.5" customHeight="1" x14ac:dyDescent="0.2">
      <c r="B51" s="668" t="s">
        <v>60</v>
      </c>
      <c r="C51" s="670" t="s">
        <v>61</v>
      </c>
    </row>
    <row r="52" spans="1:3" s="669" customFormat="1" ht="22.5" customHeight="1" x14ac:dyDescent="0.2">
      <c r="B52" s="668"/>
      <c r="C52" s="670"/>
    </row>
    <row r="53" spans="1:3" s="669" customFormat="1" ht="27" customHeight="1" x14ac:dyDescent="0.2">
      <c r="B53" s="668" t="s">
        <v>62</v>
      </c>
      <c r="C53" s="670"/>
    </row>
    <row r="54" spans="1:3" s="669" customFormat="1" ht="27" customHeight="1" x14ac:dyDescent="0.2">
      <c r="B54" s="668" t="s">
        <v>63</v>
      </c>
      <c r="C54" s="670" t="s">
        <v>64</v>
      </c>
    </row>
    <row r="55" spans="1:3" s="669" customFormat="1" ht="27" customHeight="1" x14ac:dyDescent="0.2">
      <c r="B55" s="668" t="s">
        <v>65</v>
      </c>
      <c r="C55" s="670" t="s">
        <v>66</v>
      </c>
    </row>
    <row r="56" spans="1:3" s="669" customFormat="1" ht="27" customHeight="1" x14ac:dyDescent="0.2">
      <c r="B56" s="668" t="s">
        <v>67</v>
      </c>
      <c r="C56" s="670" t="s">
        <v>68</v>
      </c>
    </row>
    <row r="57" spans="1:3" s="669" customFormat="1" ht="27" customHeight="1" x14ac:dyDescent="0.2">
      <c r="B57" s="668" t="s">
        <v>69</v>
      </c>
      <c r="C57" s="670" t="s">
        <v>70</v>
      </c>
    </row>
    <row r="58" spans="1:3" s="669" customFormat="1" ht="27" customHeight="1" x14ac:dyDescent="0.2">
      <c r="B58" s="668"/>
      <c r="C58" s="670"/>
    </row>
    <row r="59" spans="1:3" s="669" customFormat="1" ht="27" customHeight="1" x14ac:dyDescent="0.2">
      <c r="B59" s="668" t="s">
        <v>71</v>
      </c>
      <c r="C59" s="670"/>
    </row>
    <row r="60" spans="1:3" s="669" customFormat="1" ht="27" customHeight="1" x14ac:dyDescent="0.2">
      <c r="B60" s="668" t="s">
        <v>72</v>
      </c>
      <c r="C60" s="670" t="s">
        <v>73</v>
      </c>
    </row>
    <row r="61" spans="1:3" s="669" customFormat="1" ht="24.75" customHeight="1" x14ac:dyDescent="0.2">
      <c r="B61" s="668"/>
      <c r="C61" s="670"/>
    </row>
    <row r="62" spans="1:3" s="669" customFormat="1" ht="24.75" customHeight="1" x14ac:dyDescent="0.2">
      <c r="B62" s="668" t="s">
        <v>942</v>
      </c>
      <c r="C62" s="670"/>
    </row>
    <row r="63" spans="1:3" s="669" customFormat="1" ht="24.75" customHeight="1" x14ac:dyDescent="0.2">
      <c r="A63" s="686"/>
      <c r="B63" s="668" t="s">
        <v>8</v>
      </c>
      <c r="C63" s="670" t="s">
        <v>9</v>
      </c>
    </row>
    <row r="64" spans="1:3" s="669" customFormat="1" ht="24.75" customHeight="1" x14ac:dyDescent="0.2">
      <c r="A64" s="686"/>
      <c r="B64" s="668"/>
      <c r="C64" s="670"/>
    </row>
    <row r="65" spans="1:3" ht="24" customHeight="1" x14ac:dyDescent="0.2">
      <c r="B65" s="668" t="s">
        <v>1251</v>
      </c>
      <c r="C65" s="670"/>
    </row>
    <row r="66" spans="1:3" ht="24" customHeight="1" x14ac:dyDescent="0.2">
      <c r="B66" s="668" t="s">
        <v>1252</v>
      </c>
      <c r="C66" s="670" t="s">
        <v>1253</v>
      </c>
    </row>
    <row r="67" spans="1:3" ht="24" customHeight="1" x14ac:dyDescent="0.2">
      <c r="B67" s="668" t="s">
        <v>1254</v>
      </c>
      <c r="C67" s="670" t="s">
        <v>1255</v>
      </c>
    </row>
    <row r="68" spans="1:3" ht="24" customHeight="1" x14ac:dyDescent="0.2">
      <c r="B68" s="668" t="s">
        <v>1256</v>
      </c>
      <c r="C68" s="670" t="s">
        <v>1257</v>
      </c>
    </row>
    <row r="69" spans="1:3" ht="24" customHeight="1" x14ac:dyDescent="0.2">
      <c r="B69" s="668" t="s">
        <v>1258</v>
      </c>
      <c r="C69" s="670" t="s">
        <v>1259</v>
      </c>
    </row>
    <row r="70" spans="1:3" ht="24" customHeight="1" x14ac:dyDescent="0.2">
      <c r="B70" s="668" t="s">
        <v>1260</v>
      </c>
      <c r="C70" s="670" t="s">
        <v>1261</v>
      </c>
    </row>
    <row r="71" spans="1:3" s="669" customFormat="1" ht="24" customHeight="1" x14ac:dyDescent="0.2">
      <c r="A71" s="686"/>
      <c r="B71" s="668"/>
      <c r="C71" s="670"/>
    </row>
    <row r="72" spans="1:3" s="669" customFormat="1" ht="24" customHeight="1" x14ac:dyDescent="0.2">
      <c r="B72" s="668" t="s">
        <v>74</v>
      </c>
    </row>
    <row r="73" spans="1:3" s="669" customFormat="1" ht="24" customHeight="1" x14ac:dyDescent="0.2">
      <c r="B73" s="668" t="s">
        <v>75</v>
      </c>
      <c r="C73" s="670" t="s">
        <v>74</v>
      </c>
    </row>
    <row r="74" spans="1:3" s="669" customFormat="1" ht="24" customHeight="1" x14ac:dyDescent="0.2">
      <c r="B74" s="668" t="s">
        <v>76</v>
      </c>
      <c r="C74" s="670" t="s">
        <v>77</v>
      </c>
    </row>
    <row r="75" spans="1:3" s="669" customFormat="1" ht="24" customHeight="1" x14ac:dyDescent="0.2">
      <c r="B75" s="668" t="s">
        <v>78</v>
      </c>
      <c r="C75" s="670" t="s">
        <v>79</v>
      </c>
    </row>
    <row r="76" spans="1:3" s="669" customFormat="1" ht="24" customHeight="1" x14ac:dyDescent="0.2">
      <c r="B76" s="668"/>
      <c r="C76" s="670"/>
    </row>
  </sheetData>
  <sheetProtection algorithmName="SHA-512" hashValue="5zVnGBDwDRVb+xBglcP3tgJqcm9Lktf24txazzX1fi10FAlgq0ecgF9wUNBLUY6xMbWJRi82ZapmM/U6UlBslA==" saltValue="EQqvDI36wiv2tnsQ0nkKUA==" spinCount="100000" sheet="1" objects="1" scenarios="1"/>
  <mergeCells count="1">
    <mergeCell ref="B3:C3"/>
  </mergeCells>
  <conditionalFormatting sqref="B15">
    <cfRule type="duplicateValues" dxfId="24" priority="66"/>
  </conditionalFormatting>
  <conditionalFormatting sqref="B54:B56">
    <cfRule type="duplicateValues" dxfId="23" priority="65"/>
  </conditionalFormatting>
  <conditionalFormatting sqref="B57">
    <cfRule type="duplicateValues" dxfId="22" priority="64"/>
  </conditionalFormatting>
  <conditionalFormatting sqref="B20:B21">
    <cfRule type="duplicateValues" dxfId="21" priority="63"/>
  </conditionalFormatting>
  <conditionalFormatting sqref="B50:B52">
    <cfRule type="duplicateValues" dxfId="20" priority="62"/>
  </conditionalFormatting>
  <conditionalFormatting sqref="B29:B30">
    <cfRule type="duplicateValues" dxfId="19" priority="60"/>
  </conditionalFormatting>
  <conditionalFormatting sqref="B60:B62">
    <cfRule type="duplicateValues" dxfId="18" priority="58"/>
  </conditionalFormatting>
  <conditionalFormatting sqref="B44">
    <cfRule type="duplicateValues" dxfId="17" priority="56"/>
  </conditionalFormatting>
  <conditionalFormatting sqref="B24:B26">
    <cfRule type="duplicateValues" dxfId="16" priority="52"/>
  </conditionalFormatting>
  <conditionalFormatting sqref="B16">
    <cfRule type="duplicateValues" dxfId="15" priority="44"/>
  </conditionalFormatting>
  <conditionalFormatting sqref="B73:B76">
    <cfRule type="duplicateValues" dxfId="14" priority="42"/>
  </conditionalFormatting>
  <conditionalFormatting sqref="B36">
    <cfRule type="duplicateValues" dxfId="13" priority="13"/>
  </conditionalFormatting>
  <conditionalFormatting sqref="B37">
    <cfRule type="duplicateValues" dxfId="12" priority="12"/>
  </conditionalFormatting>
  <conditionalFormatting sqref="B38">
    <cfRule type="duplicateValues" dxfId="11" priority="11"/>
  </conditionalFormatting>
  <conditionalFormatting sqref="B40">
    <cfRule type="duplicateValues" dxfId="10" priority="10"/>
  </conditionalFormatting>
  <conditionalFormatting sqref="B41">
    <cfRule type="duplicateValues" dxfId="9" priority="9"/>
  </conditionalFormatting>
  <conditionalFormatting sqref="B42">
    <cfRule type="duplicateValues" dxfId="8" priority="8"/>
  </conditionalFormatting>
  <conditionalFormatting sqref="B43">
    <cfRule type="duplicateValues" dxfId="7" priority="7"/>
  </conditionalFormatting>
  <conditionalFormatting sqref="B35">
    <cfRule type="duplicateValues" dxfId="6" priority="6"/>
  </conditionalFormatting>
  <conditionalFormatting sqref="B33">
    <cfRule type="duplicateValues" dxfId="5" priority="5"/>
  </conditionalFormatting>
  <conditionalFormatting sqref="B47">
    <cfRule type="duplicateValues" dxfId="4" priority="4"/>
  </conditionalFormatting>
  <conditionalFormatting sqref="B34">
    <cfRule type="duplicateValues" dxfId="3" priority="3"/>
  </conditionalFormatting>
  <conditionalFormatting sqref="B39">
    <cfRule type="duplicateValues" dxfId="2" priority="2"/>
  </conditionalFormatting>
  <conditionalFormatting sqref="B66:B70">
    <cfRule type="duplicateValues" dxfId="1" priority="1"/>
  </conditionalFormatting>
  <conditionalFormatting sqref="B63:B64 B71">
    <cfRule type="duplicateValues" dxfId="0" priority="67"/>
  </conditionalFormatting>
  <hyperlinks>
    <hyperlink ref="B15" location="'EU CC1'!A1" display="EU CC1" xr:uid="{172A670C-CA89-4EAA-9FE7-13C6D961C7D1}"/>
    <hyperlink ref="B54" location="'EU CCR1'!A1" display="EU CCR1" xr:uid="{656842C2-2685-47D0-9BAC-AFBA72428B8D}"/>
    <hyperlink ref="B55" location="'EU CCR2'!A1" display="EU CCR2" xr:uid="{3CCCBFA0-082A-4ADD-BD88-0D812BBB13F6}"/>
    <hyperlink ref="B56" location="'EU CCR3'!A1" display="EU CCR3" xr:uid="{56082C0F-7E98-4EF7-863B-F5CE584E668F}"/>
    <hyperlink ref="B57" location="'EU CCR5'!A1" display="EU CCR5" xr:uid="{8358C549-AD60-43D9-BC48-43DC63E277BD}"/>
    <hyperlink ref="B20" location="'EU CCyB1'!A1" display="EU CCyB1" xr:uid="{1795A3CF-83DE-4860-B331-BADA0DBB1AA7}"/>
    <hyperlink ref="B21" location="'EU CCyB2'!A1" display="EU CCyB2" xr:uid="{A2B096FF-151A-4712-AEE6-D31EC2D6F66B}"/>
    <hyperlink ref="B50" location="'EU CR4'!A1" display="EU CR4" xr:uid="{71106036-7033-4B43-8E8B-39091CF65106}"/>
    <hyperlink ref="B51" location="'EU CR5'!A1" display="EU CR5" xr:uid="{C4341531-464F-4FEC-89A1-657D649CDAD9}"/>
    <hyperlink ref="B5" location="'EU KM1'!A1" display="EU KM1" xr:uid="{504A677A-2522-436E-9AC6-A72922D9064C}"/>
    <hyperlink ref="B29" location="'EU LIQ1'!A1" display="EU LIQ1" xr:uid="{4881D505-CDC9-41F6-B2C8-F49F0816BC72}"/>
    <hyperlink ref="B30" location="'EU LIQ2'!A1" display="EU LIQ2" xr:uid="{C3760EC9-0A5C-43E9-8914-7A786F94A803}"/>
    <hyperlink ref="B60" location="'EU OR1'!A1" display="EU OR1" xr:uid="{FE0FE30F-531A-42B9-BC93-36C729F31E7B}"/>
    <hyperlink ref="B6" location="'EU OV1'!A1" display="EU OV1" xr:uid="{B43F2F2B-F574-4C92-833A-8DE25A69E089}"/>
    <hyperlink ref="B24" location="'EU LR1'!A1" display="EU LR1" xr:uid="{A3B272BF-15F6-47FE-A784-51E06251D1A4}"/>
    <hyperlink ref="B25" location="'EU LR2'!A1" display="EU LR2" xr:uid="{8184BAB4-ED6C-46EC-B897-6075AD880986}"/>
    <hyperlink ref="B26" location="'EU LR3'!A1" display="EU LR3" xr:uid="{EAC390E2-D2AA-44D3-B8BD-70B1806E4D8B}"/>
    <hyperlink ref="B73" location="'EU AE1'!A1" display="EU AE1" xr:uid="{D2E14C64-E799-4DFF-9696-55D97497976D}"/>
    <hyperlink ref="B74" location="'EU AE2'!A1" display="EU AE2" xr:uid="{AB81CC64-5E60-494E-8B84-368A277FC65E}"/>
    <hyperlink ref="B75" location="'EU AE3'!A1" display="EU AE3" xr:uid="{4AA000C3-6E1D-4816-BFE1-4F0356CC45CD}"/>
    <hyperlink ref="B63" location="'EU PV1'!A1" display="EU PV1" xr:uid="{4EC0CD69-E88B-45F4-B0D5-65EAB6D9D3C5}"/>
    <hyperlink ref="B16" location="'EU CC2'!A1" display="EU CC2" xr:uid="{DA1340D1-FB16-472C-B80F-5F249FB6DB74}"/>
    <hyperlink ref="C5" location="'EU KM1'!A1" display="EU KM1" xr:uid="{F68FD2E7-C549-44D6-94AA-1C31FEDC247F}"/>
    <hyperlink ref="C6" location="'EU OV1'!A1" display="EU OV1" xr:uid="{B87451DC-A283-43FC-87E4-DCB8221B10B1}"/>
    <hyperlink ref="C9" location="'EU LI1'!A1" display="LI1" xr:uid="{96B222CB-8D61-4092-9C86-82EAFAE43C63}"/>
    <hyperlink ref="C15" location="'EU CC1'!A1" display="EU CC1" xr:uid="{3F8093BF-24D5-4ECA-AF53-0E37152A7F33}"/>
    <hyperlink ref="C16" location="'EU CC2'!A1" display="EU CC2" xr:uid="{66995665-194D-45BF-87AB-9AA38B4CBFD6}"/>
    <hyperlink ref="C20" location="'EU CCyB1'!A1" display="EU CCyB1" xr:uid="{6D5F4D2C-1161-4BBB-93D8-29991AA6C09D}"/>
    <hyperlink ref="C21" location="'EU CCyB2'!A1" display="EU CCyB2" xr:uid="{8CED4E05-CB6C-4DDB-8314-90F47F4F4864}"/>
    <hyperlink ref="C24" location="'EU LR1'!A1" display="EU LR1" xr:uid="{B8F5E059-6239-4D0A-BF25-1923A97ECAC0}"/>
    <hyperlink ref="C25" location="'EU LR2'!A1" display="EU LR2" xr:uid="{85FABB18-F22B-489B-82B5-AC582782F2BD}"/>
    <hyperlink ref="C26" location="'EU LR3'!A1" display="EU LR3" xr:uid="{D615E453-E931-407E-AD1D-EA27CA04DAB6}"/>
    <hyperlink ref="C29" location="'EU LIQ1'!A1" display="EU LIQ1" xr:uid="{BDBEF2D4-C43F-4B60-BB7F-7AFCE0DD8857}"/>
    <hyperlink ref="C30" location="'EU LIQ2'!A1" display="EU LIQ2" xr:uid="{6AB7BF7A-9E5D-43C0-9AA2-8C726C48CD2D}"/>
    <hyperlink ref="C36" location="'EU CQ1'!A1" display="EU CQ1" xr:uid="{BECE8646-3DE3-42BC-AEF1-A1811092CC3F}"/>
    <hyperlink ref="C37" location="'EU CQ2'!A1" display="EU CQ2" xr:uid="{9D5AAF9F-4BC9-48A8-A4AF-038A59684913}"/>
    <hyperlink ref="C38" location="'EU CQ3'!A1" display="EU CQ3" xr:uid="{CCE03854-D1F9-4EBA-A472-D5A414AF7998}"/>
    <hyperlink ref="C39" location="'EU CQ4'!A1" display="EU CQ4" xr:uid="{0296706D-EC52-4269-94A2-11DEE5B74A3C}"/>
    <hyperlink ref="C40" location="'EU CQ5'!A1" display="EU CQ5" xr:uid="{917A3101-B142-46B9-A25A-5B53F7774D2C}"/>
    <hyperlink ref="C41" location="'EU CQ6'!A1" display="EU CQ6" xr:uid="{3690C18C-EC56-47F8-9FAE-3F09C8BB56E9}"/>
    <hyperlink ref="C42" location="'EU CQ7'!A1" display="EU CQ7" xr:uid="{68797B97-B415-4C88-8861-380D097C7AEE}"/>
    <hyperlink ref="C33" location="'EU CR1'!A1" display="EU CR1" xr:uid="{9DDB39CB-24ED-4B76-8B98-4CC53CD9FE5D}"/>
    <hyperlink ref="C35" location="'EU CR2a'!A1" display="EU CR2a" xr:uid="{BA5755F3-0820-40B6-B979-D8701EE6B583}"/>
    <hyperlink ref="C47" location="'EU CR3'!A1" display="EU CR3" xr:uid="{90754E5A-6C75-4A8E-B90A-D604A96B042A}"/>
    <hyperlink ref="C50" location="'EU CR4'!A1" display="EU CR4" xr:uid="{3C79B3A4-9518-4AC5-A392-1DD816C4664E}"/>
    <hyperlink ref="C51" location="'EU CR5'!A1" display="EU CR5" xr:uid="{56C670C4-4E50-485A-9BD2-F67C4769CE34}"/>
    <hyperlink ref="C54" location="'EU CCR1'!A1" display="EU CCR1" xr:uid="{1DB87DC7-C18C-4996-9F4C-4CF7E327D6A4}"/>
    <hyperlink ref="C55" location="'EU CCR2'!A1" display="EU CCR2" xr:uid="{56E35172-3B71-4A7C-911A-55CBF7F873DB}"/>
    <hyperlink ref="C56" location="'EU CCR3'!A1" display="EU CCR3" xr:uid="{1B92F125-3A12-4939-AE6F-59936B45E021}"/>
    <hyperlink ref="C57" location="'EU CCR5'!A1" display="EU CCR5" xr:uid="{1D6CCE96-8E40-4996-950F-E3CB66BA35EE}"/>
    <hyperlink ref="C60" location="'EU OR1'!A1" display="EU OR1" xr:uid="{52882D32-F212-4E3D-B2B6-9A666500FE4D}"/>
    <hyperlink ref="C63" location="'EU PV1'!A1" display="EU PV1" xr:uid="{B5B3C1BE-14FB-4F3E-8942-CA16F2DF0184}"/>
    <hyperlink ref="C73" location="'EU AE1'!A1" display="EU AE1" xr:uid="{A364F121-F901-4974-B94F-574FDFFC881C}"/>
    <hyperlink ref="C74" location="'EU AE2'!A1" display="EU AE2" xr:uid="{1DC86B04-7283-41F7-83F5-EFF5E47337EA}"/>
    <hyperlink ref="C75" location="'EU AE3'!A1" display="EU AE3" xr:uid="{339AF754-B3EE-461A-88E5-B3177177914B}"/>
    <hyperlink ref="C34" location="'EU CR1-A'!A1" display="EU CR1-A" xr:uid="{FFAE3BF3-2C4D-4229-B50D-FBC627F1BA55}"/>
    <hyperlink ref="C43" location="'EU CQ8'!A1" display="EU CQ8" xr:uid="{FBE46E71-0346-4844-BE78-CCA867083CA2}"/>
    <hyperlink ref="B36" location="'EU CQ1'!A1" display="EU CQ1" xr:uid="{61D899C1-C832-44C6-99AE-47BFEA5BB73C}"/>
    <hyperlink ref="B37" location="'EU CQ2'!A1" display="EU CQ2" xr:uid="{E5E1FCC9-7B45-45EA-84F3-E97FC7F61744}"/>
    <hyperlink ref="B38" location="'EU CQ3'!A1" display="EU CQ3" xr:uid="{C01FC3E0-5788-44D9-909B-28DD4ACB6267}"/>
    <hyperlink ref="B40" location="'EU CQ5'!A1" display="EU CQ5" xr:uid="{33E5261E-A8F1-4037-89B3-614FD6E46F2D}"/>
    <hyperlink ref="B41" location="'EU CQ6'!A1" display="EU CQ6" xr:uid="{A7C7EB44-FD23-4383-9540-1760CC08F4A3}"/>
    <hyperlink ref="B42" location="'EU CQ7'!A1" display="EU CQ7" xr:uid="{873BEB22-A37F-48FB-BCF1-FA1E6EAD85A3}"/>
    <hyperlink ref="B43" location="'EU CQ8'!A1" display="EU CQ8" xr:uid="{50461B83-6667-4A90-B43E-9AAD2DA296DB}"/>
    <hyperlink ref="B33" location="'EU CR1'!A1" display="EU CR1" xr:uid="{C0DC93C1-A362-45E5-BA93-7AA9A40B178C}"/>
    <hyperlink ref="B35" location="'EU CR2a'!A1" display="EU CR2a" xr:uid="{D838592D-EEBC-4517-8732-6303DEA46794}"/>
    <hyperlink ref="B47" location="'EU CR3'!A1" display="EU CR3" xr:uid="{4BE0888F-9C95-4D8F-80B9-BEDFF4C4485D}"/>
    <hyperlink ref="B9" location="'EU LI1'!A1" display="EU LI1" xr:uid="{23FE5667-8374-4BA4-9205-6C3CC214BE57}"/>
    <hyperlink ref="B34" location="'EU CR1-A'!A1" display="EU CR1-A" xr:uid="{B0EF6DB4-F665-4F0C-8679-FE778A36938D}"/>
    <hyperlink ref="B39" location="'EU CQ4'!A1" display="EU CQ4" xr:uid="{062242D8-C52B-4141-BBCB-C089D3E7EC73}"/>
    <hyperlink ref="B10" location="EU_LI2!A1" display="EU LI2" xr:uid="{B5F0EEEA-8491-462D-B190-154E7B313C22}"/>
    <hyperlink ref="B11" location="EU_LI3!A1" display="EU LI3" xr:uid="{A22AA8B6-ACEF-49E9-8685-8F451BDEE491}"/>
    <hyperlink ref="B17" location="'EU CCA'!A1" display="EU CCA" xr:uid="{C82FA6BD-0F0C-414B-810B-35B0118815AF}"/>
    <hyperlink ref="B66" location="'REM1'!A1" display="REM1" xr:uid="{4A822F8A-7F65-46A0-BA66-0FC1C7F5255D}"/>
    <hyperlink ref="B67" location="'REM2'!A1" display="REM2" xr:uid="{64300924-6A01-4FE0-9516-001E07766566}"/>
    <hyperlink ref="B68" location="'REM3'!A1" display="REM3" xr:uid="{80AD7395-E817-4EBA-A66D-BB5AB1FD49E5}"/>
    <hyperlink ref="B69" location="'REM4'!A1" display="REM4" xr:uid="{807DA078-47AE-442D-9774-54F9E126DDEA}"/>
    <hyperlink ref="B70" location="'REM5'!A1" display="REM5" xr:uid="{ACFDCC56-5F51-4E0B-A964-2B9C8F2B6C84}"/>
  </hyperlinks>
  <pageMargins left="0.70866141732283472" right="0.70866141732283472" top="0.74803149606299213" bottom="0.74803149606299213" header="0.31496062992125984" footer="0.31496062992125984"/>
  <pageSetup scale="44"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443D58-3A0F-4E12-8136-4264D726EB93}">
  <sheetPr>
    <tabColor theme="5" tint="-0.499984740745262"/>
    <pageSetUpPr fitToPage="1"/>
  </sheetPr>
  <dimension ref="A1:Q31"/>
  <sheetViews>
    <sheetView showGridLines="0" topLeftCell="A3" zoomScale="85" zoomScaleNormal="85" workbookViewId="0">
      <selection activeCell="B3" sqref="B3:P31"/>
    </sheetView>
  </sheetViews>
  <sheetFormatPr defaultColWidth="8.7109375" defaultRowHeight="14.25" x14ac:dyDescent="0.2"/>
  <cols>
    <col min="1" max="1" width="10.42578125" style="38" customWidth="1"/>
    <col min="2" max="2" width="16.85546875" style="36" customWidth="1"/>
    <col min="3" max="3" width="23.5703125" style="37" customWidth="1"/>
    <col min="4" max="4" width="14.42578125" style="38" customWidth="1"/>
    <col min="5" max="5" width="12.7109375" style="38" customWidth="1"/>
    <col min="6" max="6" width="19.42578125" style="38" customWidth="1"/>
    <col min="7" max="7" width="17.28515625" style="38" customWidth="1"/>
    <col min="8" max="8" width="18.140625" style="38" customWidth="1"/>
    <col min="9" max="9" width="18.28515625" style="38" customWidth="1"/>
    <col min="10" max="10" width="13.5703125" style="38" customWidth="1"/>
    <col min="11" max="11" width="14.85546875" style="38" customWidth="1"/>
    <col min="12" max="12" width="16.28515625" style="38" customWidth="1"/>
    <col min="13" max="13" width="11" style="38" customWidth="1"/>
    <col min="14" max="14" width="13.42578125" style="38" customWidth="1"/>
    <col min="15" max="15" width="14.28515625" style="38" customWidth="1"/>
    <col min="16" max="16" width="12.5703125" style="38" customWidth="1"/>
    <col min="17" max="17" width="10.7109375" style="38" customWidth="1"/>
    <col min="18" max="16384" width="8.7109375" style="38"/>
  </cols>
  <sheetData>
    <row r="1" spans="1:17" ht="15" x14ac:dyDescent="0.25">
      <c r="A1" s="3"/>
    </row>
    <row r="2" spans="1:17" ht="15" thickBot="1" x14ac:dyDescent="0.25"/>
    <row r="3" spans="1:17" s="8" customFormat="1" ht="36.75" customHeight="1" thickBot="1" x14ac:dyDescent="0.3">
      <c r="A3" s="7"/>
      <c r="B3" s="918" t="s">
        <v>204</v>
      </c>
      <c r="C3" s="919"/>
      <c r="D3" s="919"/>
      <c r="E3" s="919"/>
      <c r="F3" s="919"/>
      <c r="G3" s="919"/>
      <c r="H3" s="919"/>
      <c r="I3" s="919"/>
      <c r="J3" s="919"/>
      <c r="K3" s="919"/>
      <c r="L3" s="919"/>
      <c r="M3" s="919"/>
      <c r="N3" s="919"/>
      <c r="O3" s="919"/>
      <c r="P3" s="920"/>
    </row>
    <row r="4" spans="1:17" s="8" customFormat="1" ht="18" x14ac:dyDescent="0.25">
      <c r="A4" s="7"/>
      <c r="B4" s="793" t="s">
        <v>1137</v>
      </c>
      <c r="C4" s="39"/>
      <c r="D4" s="39"/>
      <c r="E4" s="39"/>
      <c r="F4" s="39"/>
      <c r="G4" s="39"/>
      <c r="H4" s="39"/>
      <c r="I4" s="39"/>
      <c r="J4" s="39"/>
      <c r="K4" s="39"/>
      <c r="L4" s="39"/>
      <c r="M4" s="39"/>
      <c r="N4" s="39"/>
      <c r="O4" s="39"/>
      <c r="P4" s="39"/>
    </row>
    <row r="5" spans="1:17" ht="15.75" thickBot="1" x14ac:dyDescent="0.3">
      <c r="A5" s="7"/>
      <c r="B5" s="941"/>
      <c r="C5" s="941"/>
      <c r="D5" s="941"/>
      <c r="E5" s="941"/>
      <c r="F5" s="941"/>
      <c r="G5" s="941"/>
      <c r="H5" s="941"/>
      <c r="I5" s="941"/>
      <c r="J5" s="941"/>
      <c r="K5" s="941"/>
      <c r="L5" s="941"/>
      <c r="M5" s="941"/>
      <c r="N5" s="941"/>
      <c r="O5" s="941"/>
      <c r="P5" s="941"/>
    </row>
    <row r="6" spans="1:17" s="37" customFormat="1" ht="15.75" thickBot="1" x14ac:dyDescent="0.3">
      <c r="B6" s="7"/>
      <c r="C6" s="7"/>
      <c r="D6" s="40" t="s">
        <v>205</v>
      </c>
      <c r="E6" s="40" t="s">
        <v>206</v>
      </c>
      <c r="F6" s="40" t="s">
        <v>207</v>
      </c>
      <c r="G6" s="40" t="s">
        <v>208</v>
      </c>
      <c r="H6" s="40" t="s">
        <v>209</v>
      </c>
      <c r="I6" s="40" t="s">
        <v>210</v>
      </c>
      <c r="J6" s="40" t="s">
        <v>211</v>
      </c>
      <c r="K6" s="40" t="s">
        <v>212</v>
      </c>
      <c r="L6" s="40" t="s">
        <v>213</v>
      </c>
      <c r="M6" s="40" t="s">
        <v>214</v>
      </c>
      <c r="N6" s="40" t="s">
        <v>215</v>
      </c>
      <c r="O6" s="40" t="s">
        <v>216</v>
      </c>
      <c r="P6" s="41" t="s">
        <v>217</v>
      </c>
    </row>
    <row r="7" spans="1:17" s="37" customFormat="1" ht="15" customHeight="1" x14ac:dyDescent="0.25">
      <c r="A7" s="42"/>
      <c r="B7" s="7"/>
      <c r="C7" s="7"/>
      <c r="D7" s="942" t="s">
        <v>218</v>
      </c>
      <c r="E7" s="943"/>
      <c r="F7" s="946" t="s">
        <v>219</v>
      </c>
      <c r="G7" s="946"/>
      <c r="H7" s="948" t="s">
        <v>220</v>
      </c>
      <c r="I7" s="948" t="s">
        <v>221</v>
      </c>
      <c r="J7" s="946" t="s">
        <v>222</v>
      </c>
      <c r="K7" s="946"/>
      <c r="L7" s="946"/>
      <c r="M7" s="946"/>
      <c r="N7" s="948" t="s">
        <v>223</v>
      </c>
      <c r="O7" s="948" t="s">
        <v>224</v>
      </c>
      <c r="P7" s="943" t="s">
        <v>225</v>
      </c>
    </row>
    <row r="8" spans="1:17" s="37" customFormat="1" ht="15.75" customHeight="1" thickBot="1" x14ac:dyDescent="0.3">
      <c r="A8" s="42"/>
      <c r="B8" s="7"/>
      <c r="C8" s="7"/>
      <c r="D8" s="944"/>
      <c r="E8" s="945"/>
      <c r="F8" s="947"/>
      <c r="G8" s="947"/>
      <c r="H8" s="949"/>
      <c r="I8" s="949"/>
      <c r="J8" s="947"/>
      <c r="K8" s="947"/>
      <c r="L8" s="947"/>
      <c r="M8" s="947"/>
      <c r="N8" s="949"/>
      <c r="O8" s="949"/>
      <c r="P8" s="951"/>
    </row>
    <row r="9" spans="1:17" ht="100.5" thickBot="1" x14ac:dyDescent="0.3">
      <c r="B9" s="7"/>
      <c r="C9" s="7"/>
      <c r="D9" s="43" t="s">
        <v>226</v>
      </c>
      <c r="E9" s="43" t="s">
        <v>227</v>
      </c>
      <c r="F9" s="43" t="s">
        <v>228</v>
      </c>
      <c r="G9" s="43" t="s">
        <v>229</v>
      </c>
      <c r="H9" s="950"/>
      <c r="I9" s="950"/>
      <c r="J9" s="44" t="s">
        <v>230</v>
      </c>
      <c r="K9" s="44" t="s">
        <v>219</v>
      </c>
      <c r="L9" s="44" t="s">
        <v>231</v>
      </c>
      <c r="M9" s="45" t="s">
        <v>232</v>
      </c>
      <c r="N9" s="950"/>
      <c r="O9" s="950"/>
      <c r="P9" s="951"/>
    </row>
    <row r="10" spans="1:17" x14ac:dyDescent="0.2">
      <c r="B10" s="46" t="s">
        <v>233</v>
      </c>
      <c r="C10" s="47" t="s">
        <v>234</v>
      </c>
      <c r="D10" s="48"/>
      <c r="E10" s="49"/>
      <c r="F10" s="48"/>
      <c r="G10" s="49"/>
      <c r="H10" s="48"/>
      <c r="I10" s="49"/>
      <c r="J10" s="50"/>
      <c r="K10" s="50"/>
      <c r="L10" s="50"/>
      <c r="M10" s="50"/>
      <c r="N10" s="50"/>
      <c r="O10" s="51"/>
      <c r="P10" s="52"/>
    </row>
    <row r="11" spans="1:17" x14ac:dyDescent="0.2">
      <c r="B11" s="53"/>
      <c r="C11" s="54" t="s">
        <v>1273</v>
      </c>
      <c r="D11" s="730">
        <v>0</v>
      </c>
      <c r="E11" s="730">
        <v>0</v>
      </c>
      <c r="F11" s="730">
        <v>0</v>
      </c>
      <c r="G11" s="730">
        <v>0</v>
      </c>
      <c r="H11" s="730">
        <v>0</v>
      </c>
      <c r="I11" s="730">
        <v>0</v>
      </c>
      <c r="J11" s="730">
        <v>0</v>
      </c>
      <c r="K11" s="730">
        <v>0</v>
      </c>
      <c r="L11" s="730">
        <v>0</v>
      </c>
      <c r="M11" s="730">
        <v>0</v>
      </c>
      <c r="N11" s="730">
        <v>0</v>
      </c>
      <c r="O11" s="810">
        <v>0</v>
      </c>
      <c r="P11" s="811">
        <v>0.02</v>
      </c>
      <c r="Q11" s="55"/>
    </row>
    <row r="12" spans="1:17" x14ac:dyDescent="0.2">
      <c r="B12" s="53"/>
      <c r="C12" s="54" t="s">
        <v>1274</v>
      </c>
      <c r="D12" s="730">
        <v>9.0212557499999999</v>
      </c>
      <c r="E12" s="730">
        <v>0</v>
      </c>
      <c r="F12" s="730">
        <v>0</v>
      </c>
      <c r="G12" s="730">
        <v>0</v>
      </c>
      <c r="H12" s="730">
        <v>0</v>
      </c>
      <c r="I12" s="730">
        <v>9.0212557499999999</v>
      </c>
      <c r="J12" s="730">
        <v>0.54127533999999999</v>
      </c>
      <c r="K12" s="730">
        <v>0</v>
      </c>
      <c r="L12" s="730">
        <v>0</v>
      </c>
      <c r="M12" s="730">
        <v>0.54127533999999999</v>
      </c>
      <c r="N12" s="730">
        <v>0.67659417499999996</v>
      </c>
      <c r="O12" s="810">
        <v>8.9999999999999998E-4</v>
      </c>
      <c r="P12" s="811">
        <v>0</v>
      </c>
      <c r="Q12" s="55"/>
    </row>
    <row r="13" spans="1:17" x14ac:dyDescent="0.2">
      <c r="B13" s="56"/>
      <c r="C13" s="54" t="s">
        <v>1275</v>
      </c>
      <c r="D13" s="730">
        <v>0</v>
      </c>
      <c r="E13" s="730">
        <v>0</v>
      </c>
      <c r="F13" s="730">
        <v>0</v>
      </c>
      <c r="G13" s="730">
        <v>0</v>
      </c>
      <c r="H13" s="730">
        <v>0</v>
      </c>
      <c r="I13" s="730">
        <v>0</v>
      </c>
      <c r="J13" s="730">
        <v>0</v>
      </c>
      <c r="K13" s="730">
        <v>0</v>
      </c>
      <c r="L13" s="730">
        <v>0</v>
      </c>
      <c r="M13" s="730">
        <v>0</v>
      </c>
      <c r="N13" s="730">
        <v>0</v>
      </c>
      <c r="O13" s="810">
        <v>0</v>
      </c>
      <c r="P13" s="811">
        <v>0.02</v>
      </c>
      <c r="Q13" s="55"/>
    </row>
    <row r="14" spans="1:17" x14ac:dyDescent="0.2">
      <c r="B14" s="53"/>
      <c r="C14" s="54" t="s">
        <v>1276</v>
      </c>
      <c r="D14" s="730">
        <v>18.49453965</v>
      </c>
      <c r="E14" s="730">
        <v>0</v>
      </c>
      <c r="F14" s="730">
        <v>0</v>
      </c>
      <c r="G14" s="730">
        <v>0</v>
      </c>
      <c r="H14" s="730">
        <v>0</v>
      </c>
      <c r="I14" s="730">
        <v>18.49453965</v>
      </c>
      <c r="J14" s="730">
        <v>1.1096722999999999</v>
      </c>
      <c r="K14" s="730">
        <v>0</v>
      </c>
      <c r="L14" s="730">
        <v>0</v>
      </c>
      <c r="M14" s="730">
        <v>1.1096722999999999</v>
      </c>
      <c r="N14" s="730">
        <v>1.3870903749999999</v>
      </c>
      <c r="O14" s="810">
        <v>1.9E-3</v>
      </c>
      <c r="P14" s="811">
        <v>7.4999999999999997E-3</v>
      </c>
      <c r="Q14" s="55"/>
    </row>
    <row r="15" spans="1:17" x14ac:dyDescent="0.2">
      <c r="B15" s="53"/>
      <c r="C15" s="54" t="s">
        <v>1277</v>
      </c>
      <c r="D15" s="730">
        <v>0</v>
      </c>
      <c r="E15" s="730">
        <v>0</v>
      </c>
      <c r="F15" s="730">
        <v>0</v>
      </c>
      <c r="G15" s="730">
        <v>0</v>
      </c>
      <c r="H15" s="730">
        <v>0</v>
      </c>
      <c r="I15" s="730">
        <v>0</v>
      </c>
      <c r="J15" s="730">
        <v>0</v>
      </c>
      <c r="K15" s="730">
        <v>0</v>
      </c>
      <c r="L15" s="730">
        <v>0</v>
      </c>
      <c r="M15" s="730">
        <v>0</v>
      </c>
      <c r="N15" s="730">
        <v>0</v>
      </c>
      <c r="O15" s="810">
        <v>0</v>
      </c>
      <c r="P15" s="811">
        <v>2.5000000000000001E-2</v>
      </c>
      <c r="Q15" s="55"/>
    </row>
    <row r="16" spans="1:17" x14ac:dyDescent="0.2">
      <c r="B16" s="53"/>
      <c r="C16" s="54" t="s">
        <v>1278</v>
      </c>
      <c r="D16" s="730">
        <v>0</v>
      </c>
      <c r="E16" s="730">
        <v>0</v>
      </c>
      <c r="F16" s="730">
        <v>0</v>
      </c>
      <c r="G16" s="730">
        <v>0</v>
      </c>
      <c r="H16" s="730">
        <v>0</v>
      </c>
      <c r="I16" s="730">
        <v>0</v>
      </c>
      <c r="J16" s="730">
        <v>0</v>
      </c>
      <c r="K16" s="730">
        <v>0</v>
      </c>
      <c r="L16" s="730">
        <v>0</v>
      </c>
      <c r="M16" s="730">
        <v>0</v>
      </c>
      <c r="N16" s="730">
        <v>0</v>
      </c>
      <c r="O16" s="810">
        <v>0</v>
      </c>
      <c r="P16" s="811">
        <v>1.4999999999999999E-2</v>
      </c>
      <c r="Q16" s="55"/>
    </row>
    <row r="17" spans="2:17" x14ac:dyDescent="0.2">
      <c r="B17" s="53"/>
      <c r="C17" s="54" t="s">
        <v>1279</v>
      </c>
      <c r="D17" s="730">
        <v>0</v>
      </c>
      <c r="E17" s="730">
        <v>0</v>
      </c>
      <c r="F17" s="730">
        <v>0</v>
      </c>
      <c r="G17" s="730">
        <v>0</v>
      </c>
      <c r="H17" s="730">
        <v>0</v>
      </c>
      <c r="I17" s="730">
        <v>0</v>
      </c>
      <c r="J17" s="730">
        <v>0</v>
      </c>
      <c r="K17" s="730">
        <v>0</v>
      </c>
      <c r="L17" s="730">
        <v>0</v>
      </c>
      <c r="M17" s="730">
        <v>0</v>
      </c>
      <c r="N17" s="730">
        <v>0</v>
      </c>
      <c r="O17" s="810">
        <v>0</v>
      </c>
      <c r="P17" s="811">
        <v>5.0000000000000001E-3</v>
      </c>
      <c r="Q17" s="55"/>
    </row>
    <row r="18" spans="2:17" x14ac:dyDescent="0.2">
      <c r="B18" s="53"/>
      <c r="C18" s="54" t="s">
        <v>1280</v>
      </c>
      <c r="D18" s="730">
        <v>388.96629625999998</v>
      </c>
      <c r="E18" s="730">
        <v>0</v>
      </c>
      <c r="F18" s="730">
        <v>0</v>
      </c>
      <c r="G18" s="730">
        <v>0</v>
      </c>
      <c r="H18" s="730">
        <v>0</v>
      </c>
      <c r="I18" s="730">
        <v>388.96629625999998</v>
      </c>
      <c r="J18" s="730">
        <v>24.76675453</v>
      </c>
      <c r="K18" s="730">
        <v>0</v>
      </c>
      <c r="L18" s="730">
        <v>0</v>
      </c>
      <c r="M18" s="730">
        <v>24.76675453</v>
      </c>
      <c r="N18" s="730">
        <v>30.9584431625</v>
      </c>
      <c r="O18" s="810">
        <v>4.2299999999999997E-2</v>
      </c>
      <c r="P18" s="811">
        <v>0.02</v>
      </c>
      <c r="Q18" s="55"/>
    </row>
    <row r="19" spans="2:17" x14ac:dyDescent="0.2">
      <c r="B19" s="53"/>
      <c r="C19" s="54" t="s">
        <v>1281</v>
      </c>
      <c r="D19" s="730">
        <v>0</v>
      </c>
      <c r="E19" s="730">
        <v>0</v>
      </c>
      <c r="F19" s="730">
        <v>0</v>
      </c>
      <c r="G19" s="730">
        <v>0</v>
      </c>
      <c r="H19" s="730">
        <v>0</v>
      </c>
      <c r="I19" s="730">
        <v>0</v>
      </c>
      <c r="J19" s="730">
        <v>0</v>
      </c>
      <c r="K19" s="730">
        <v>0</v>
      </c>
      <c r="L19" s="730">
        <v>0</v>
      </c>
      <c r="M19" s="730">
        <v>0</v>
      </c>
      <c r="N19" s="730">
        <v>0</v>
      </c>
      <c r="O19" s="810">
        <v>0</v>
      </c>
      <c r="P19" s="811">
        <v>0.01</v>
      </c>
      <c r="Q19" s="55"/>
    </row>
    <row r="20" spans="2:17" x14ac:dyDescent="0.2">
      <c r="B20" s="53"/>
      <c r="C20" s="54" t="s">
        <v>1282</v>
      </c>
      <c r="D20" s="730">
        <v>17473.24193579</v>
      </c>
      <c r="E20" s="730">
        <v>0</v>
      </c>
      <c r="F20" s="730">
        <v>0</v>
      </c>
      <c r="G20" s="730">
        <v>0</v>
      </c>
      <c r="H20" s="730">
        <v>0</v>
      </c>
      <c r="I20" s="730">
        <v>17473.24193579</v>
      </c>
      <c r="J20" s="730">
        <v>552.31722500000001</v>
      </c>
      <c r="K20" s="730">
        <v>0</v>
      </c>
      <c r="L20" s="730">
        <v>0</v>
      </c>
      <c r="M20" s="730">
        <v>552.31722500000001</v>
      </c>
      <c r="N20" s="730">
        <v>690.39653124999995</v>
      </c>
      <c r="O20" s="810">
        <v>0.94359999999999999</v>
      </c>
      <c r="P20" s="811">
        <v>0</v>
      </c>
      <c r="Q20" s="55"/>
    </row>
    <row r="21" spans="2:17" x14ac:dyDescent="0.2">
      <c r="B21" s="53"/>
      <c r="C21" s="54" t="s">
        <v>1283</v>
      </c>
      <c r="D21" s="730">
        <v>10.656114710000001</v>
      </c>
      <c r="E21" s="730">
        <v>0</v>
      </c>
      <c r="F21" s="730">
        <v>0</v>
      </c>
      <c r="G21" s="730">
        <v>0</v>
      </c>
      <c r="H21" s="730">
        <v>0</v>
      </c>
      <c r="I21" s="730">
        <v>10.656114710000001</v>
      </c>
      <c r="J21" s="730">
        <v>1.1118915</v>
      </c>
      <c r="K21" s="730">
        <v>0</v>
      </c>
      <c r="L21" s="730">
        <v>0</v>
      </c>
      <c r="M21" s="730">
        <v>1.1118915</v>
      </c>
      <c r="N21" s="730">
        <v>1.3898643750000002</v>
      </c>
      <c r="O21" s="810">
        <v>1.9E-3</v>
      </c>
      <c r="P21" s="811">
        <v>0.01</v>
      </c>
      <c r="Q21" s="55"/>
    </row>
    <row r="22" spans="2:17" x14ac:dyDescent="0.2">
      <c r="B22" s="53"/>
      <c r="C22" s="54" t="s">
        <v>1284</v>
      </c>
      <c r="D22" s="730">
        <v>0</v>
      </c>
      <c r="E22" s="730">
        <v>0</v>
      </c>
      <c r="F22" s="730">
        <v>0</v>
      </c>
      <c r="G22" s="730">
        <v>0</v>
      </c>
      <c r="H22" s="730">
        <v>0</v>
      </c>
      <c r="I22" s="730">
        <v>0</v>
      </c>
      <c r="J22" s="730">
        <v>0</v>
      </c>
      <c r="K22" s="730">
        <v>0</v>
      </c>
      <c r="L22" s="730">
        <v>0</v>
      </c>
      <c r="M22" s="730">
        <v>0</v>
      </c>
      <c r="N22" s="730">
        <v>0</v>
      </c>
      <c r="O22" s="810">
        <v>0</v>
      </c>
      <c r="P22" s="811">
        <v>0.02</v>
      </c>
      <c r="Q22" s="55"/>
    </row>
    <row r="23" spans="2:17" x14ac:dyDescent="0.2">
      <c r="B23" s="53"/>
      <c r="C23" s="54" t="s">
        <v>1285</v>
      </c>
      <c r="D23" s="730">
        <v>0</v>
      </c>
      <c r="E23" s="730">
        <v>0</v>
      </c>
      <c r="F23" s="730">
        <v>0</v>
      </c>
      <c r="G23" s="730">
        <v>0</v>
      </c>
      <c r="H23" s="730">
        <v>0</v>
      </c>
      <c r="I23" s="730">
        <v>0</v>
      </c>
      <c r="J23" s="730">
        <v>0</v>
      </c>
      <c r="K23" s="730">
        <v>0</v>
      </c>
      <c r="L23" s="730">
        <v>0</v>
      </c>
      <c r="M23" s="730">
        <v>0</v>
      </c>
      <c r="N23" s="730">
        <v>0</v>
      </c>
      <c r="O23" s="810">
        <v>0</v>
      </c>
      <c r="P23" s="811">
        <v>0.01</v>
      </c>
      <c r="Q23" s="55"/>
    </row>
    <row r="24" spans="2:17" x14ac:dyDescent="0.2">
      <c r="B24" s="53"/>
      <c r="C24" s="54" t="s">
        <v>1286</v>
      </c>
      <c r="D24" s="730">
        <v>0</v>
      </c>
      <c r="E24" s="730">
        <v>0</v>
      </c>
      <c r="F24" s="730">
        <v>0</v>
      </c>
      <c r="G24" s="730">
        <v>0</v>
      </c>
      <c r="H24" s="730">
        <v>0</v>
      </c>
      <c r="I24" s="730">
        <v>0</v>
      </c>
      <c r="J24" s="730">
        <v>0</v>
      </c>
      <c r="K24" s="730">
        <v>0</v>
      </c>
      <c r="L24" s="730">
        <v>0</v>
      </c>
      <c r="M24" s="730">
        <v>0</v>
      </c>
      <c r="N24" s="730">
        <v>0</v>
      </c>
      <c r="O24" s="810">
        <v>0</v>
      </c>
      <c r="P24" s="811">
        <v>5.0000000000000001E-3</v>
      </c>
      <c r="Q24" s="55"/>
    </row>
    <row r="25" spans="2:17" x14ac:dyDescent="0.2">
      <c r="B25" s="53"/>
      <c r="C25" s="54" t="s">
        <v>1287</v>
      </c>
      <c r="D25" s="730">
        <v>73.553219749999997</v>
      </c>
      <c r="E25" s="730">
        <v>0</v>
      </c>
      <c r="F25" s="730">
        <v>0</v>
      </c>
      <c r="G25" s="730">
        <v>0</v>
      </c>
      <c r="H25" s="730">
        <v>0</v>
      </c>
      <c r="I25" s="730">
        <v>73.553219749999997</v>
      </c>
      <c r="J25" s="730">
        <v>4.4131933399999994</v>
      </c>
      <c r="K25" s="730">
        <v>0</v>
      </c>
      <c r="L25" s="730">
        <v>0</v>
      </c>
      <c r="M25" s="730">
        <v>4.4131933399999994</v>
      </c>
      <c r="N25" s="730">
        <v>5.5164916749999993</v>
      </c>
      <c r="O25" s="810">
        <v>7.4999999999999997E-3</v>
      </c>
      <c r="P25" s="811">
        <v>0.01</v>
      </c>
      <c r="Q25" s="55"/>
    </row>
    <row r="26" spans="2:17" x14ac:dyDescent="0.2">
      <c r="B26" s="53"/>
      <c r="C26" s="54" t="s">
        <v>1288</v>
      </c>
      <c r="D26" s="730">
        <v>0</v>
      </c>
      <c r="E26" s="730">
        <v>0</v>
      </c>
      <c r="F26" s="730">
        <v>0</v>
      </c>
      <c r="G26" s="730">
        <v>0</v>
      </c>
      <c r="H26" s="730">
        <v>0</v>
      </c>
      <c r="I26" s="730">
        <v>0</v>
      </c>
      <c r="J26" s="730">
        <v>0</v>
      </c>
      <c r="K26" s="730">
        <v>0</v>
      </c>
      <c r="L26" s="730">
        <v>0</v>
      </c>
      <c r="M26" s="730">
        <v>0</v>
      </c>
      <c r="N26" s="730">
        <v>0</v>
      </c>
      <c r="O26" s="810">
        <v>0</v>
      </c>
      <c r="P26" s="811">
        <v>2.5000000000000001E-2</v>
      </c>
      <c r="Q26" s="55"/>
    </row>
    <row r="27" spans="2:17" x14ac:dyDescent="0.2">
      <c r="B27" s="53"/>
      <c r="C27" s="54" t="s">
        <v>1289</v>
      </c>
      <c r="D27" s="730">
        <v>0</v>
      </c>
      <c r="E27" s="730">
        <v>0</v>
      </c>
      <c r="F27" s="730">
        <v>0</v>
      </c>
      <c r="G27" s="730">
        <v>0</v>
      </c>
      <c r="H27" s="730">
        <v>0</v>
      </c>
      <c r="I27" s="730">
        <v>0</v>
      </c>
      <c r="J27" s="730">
        <v>0</v>
      </c>
      <c r="K27" s="730">
        <v>0</v>
      </c>
      <c r="L27" s="730">
        <v>0</v>
      </c>
      <c r="M27" s="730">
        <v>0</v>
      </c>
      <c r="N27" s="730">
        <v>0</v>
      </c>
      <c r="O27" s="810">
        <v>0</v>
      </c>
      <c r="P27" s="811">
        <v>0.01</v>
      </c>
      <c r="Q27" s="55"/>
    </row>
    <row r="28" spans="2:17" x14ac:dyDescent="0.2">
      <c r="B28" s="53"/>
      <c r="C28" s="54" t="s">
        <v>1290</v>
      </c>
      <c r="D28" s="730">
        <v>0</v>
      </c>
      <c r="E28" s="730">
        <v>0</v>
      </c>
      <c r="F28" s="730">
        <v>0</v>
      </c>
      <c r="G28" s="730">
        <v>0</v>
      </c>
      <c r="H28" s="730">
        <v>0</v>
      </c>
      <c r="I28" s="730">
        <v>0</v>
      </c>
      <c r="J28" s="730">
        <v>0</v>
      </c>
      <c r="K28" s="730">
        <v>0</v>
      </c>
      <c r="L28" s="730">
        <v>0</v>
      </c>
      <c r="M28" s="730">
        <v>0</v>
      </c>
      <c r="N28" s="730">
        <v>0</v>
      </c>
      <c r="O28" s="810">
        <v>0</v>
      </c>
      <c r="P28" s="811">
        <v>0.02</v>
      </c>
      <c r="Q28" s="55"/>
    </row>
    <row r="29" spans="2:17" x14ac:dyDescent="0.2">
      <c r="B29" s="53"/>
      <c r="C29" s="54" t="s">
        <v>1291</v>
      </c>
      <c r="D29" s="730">
        <v>11.055736529999999</v>
      </c>
      <c r="E29" s="730">
        <v>0</v>
      </c>
      <c r="F29" s="730">
        <v>0</v>
      </c>
      <c r="G29" s="730">
        <v>0</v>
      </c>
      <c r="H29" s="730">
        <v>0</v>
      </c>
      <c r="I29" s="730">
        <v>11.055736529999999</v>
      </c>
      <c r="J29" s="730">
        <v>0.66334433999999998</v>
      </c>
      <c r="K29" s="730">
        <v>0</v>
      </c>
      <c r="L29" s="730">
        <v>0</v>
      </c>
      <c r="M29" s="730">
        <v>0.66334433999999998</v>
      </c>
      <c r="N29" s="730">
        <v>0.829180425</v>
      </c>
      <c r="O29" s="810">
        <v>1.1000000000000001E-3</v>
      </c>
      <c r="P29" s="811">
        <v>1.4999999999999999E-2</v>
      </c>
      <c r="Q29" s="55"/>
    </row>
    <row r="30" spans="2:17" ht="15" thickBot="1" x14ac:dyDescent="0.25">
      <c r="B30" s="53"/>
      <c r="C30" s="54" t="s">
        <v>1292</v>
      </c>
      <c r="D30" s="730">
        <v>7.1329469800000007</v>
      </c>
      <c r="E30" s="730">
        <v>0</v>
      </c>
      <c r="F30" s="730">
        <v>0</v>
      </c>
      <c r="G30" s="730">
        <v>0</v>
      </c>
      <c r="H30" s="730">
        <v>0</v>
      </c>
      <c r="I30" s="730">
        <v>7.1329469800000007</v>
      </c>
      <c r="J30" s="730">
        <v>0.42797690000000005</v>
      </c>
      <c r="K30" s="730">
        <v>0</v>
      </c>
      <c r="L30" s="730">
        <v>0</v>
      </c>
      <c r="M30" s="730">
        <v>0.42797690000000005</v>
      </c>
      <c r="N30" s="730">
        <v>0.5349711250000001</v>
      </c>
      <c r="O30" s="810">
        <v>6.9999999999999999E-4</v>
      </c>
      <c r="P30" s="811">
        <v>0</v>
      </c>
      <c r="Q30" s="55"/>
    </row>
    <row r="31" spans="2:17" ht="15" thickBot="1" x14ac:dyDescent="0.25">
      <c r="B31" s="57" t="s">
        <v>235</v>
      </c>
      <c r="C31" s="58" t="s">
        <v>236</v>
      </c>
      <c r="D31" s="59">
        <v>17992.122045419997</v>
      </c>
      <c r="E31" s="59">
        <v>0</v>
      </c>
      <c r="F31" s="59">
        <v>0</v>
      </c>
      <c r="G31" s="59">
        <v>0</v>
      </c>
      <c r="H31" s="59">
        <v>0</v>
      </c>
      <c r="I31" s="59">
        <v>17992.122045419997</v>
      </c>
      <c r="J31" s="59">
        <v>585.35133326000005</v>
      </c>
      <c r="K31" s="59">
        <v>0</v>
      </c>
      <c r="L31" s="59">
        <v>0</v>
      </c>
      <c r="M31" s="59">
        <v>585.35133326000005</v>
      </c>
      <c r="N31" s="59">
        <v>731.68916657500006</v>
      </c>
      <c r="O31" s="60">
        <v>1</v>
      </c>
      <c r="P31" s="61">
        <v>0.27750000000000002</v>
      </c>
      <c r="Q31" s="62"/>
    </row>
  </sheetData>
  <sheetProtection algorithmName="SHA-512" hashValue="10Nr2E6gjK9ril899IMKttNcaaPPajcU4EulX3bnvVJdoy1AE2EknfqUHybaCqpGYW9caKhW+VuT8t3+yEyEFQ==" saltValue="BCnauKn8E50uDkaXZh3JdQ==" spinCount="100000" sheet="1" objects="1" scenarios="1"/>
  <mergeCells count="10">
    <mergeCell ref="B3:P3"/>
    <mergeCell ref="B5:P5"/>
    <mergeCell ref="D7:E8"/>
    <mergeCell ref="F7:G8"/>
    <mergeCell ref="H7:H9"/>
    <mergeCell ref="I7:I9"/>
    <mergeCell ref="J7:M8"/>
    <mergeCell ref="N7:N9"/>
    <mergeCell ref="O7:O9"/>
    <mergeCell ref="P7:P9"/>
  </mergeCells>
  <pageMargins left="0.70866141732283472" right="0.70866141732283472" top="0.74803149606299213" bottom="0.74803149606299213" header="0.31496062992125984" footer="0.31496062992125984"/>
  <pageSetup scale="52" orientation="landscape"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D96B29-E0D1-4170-8C35-54D3096BC2F5}">
  <sheetPr>
    <tabColor theme="5" tint="-0.499984740745262"/>
    <pageSetUpPr fitToPage="1"/>
  </sheetPr>
  <dimension ref="A1:P17"/>
  <sheetViews>
    <sheetView showGridLines="0" zoomScale="130" zoomScaleNormal="130" workbookViewId="0">
      <selection activeCell="B2" sqref="B2:D7"/>
    </sheetView>
  </sheetViews>
  <sheetFormatPr defaultColWidth="8.7109375" defaultRowHeight="14.25" x14ac:dyDescent="0.2"/>
  <cols>
    <col min="1" max="1" width="10.42578125" style="38" customWidth="1"/>
    <col min="2" max="2" width="15.7109375" style="36" bestFit="1" customWidth="1"/>
    <col min="3" max="3" width="64.42578125" style="37" bestFit="1" customWidth="1"/>
    <col min="4" max="4" width="19.42578125" style="38" bestFit="1" customWidth="1"/>
    <col min="5" max="5" width="13.5703125" style="38" bestFit="1" customWidth="1"/>
    <col min="6" max="16384" width="8.7109375" style="38"/>
  </cols>
  <sheetData>
    <row r="1" spans="1:16" ht="15.75" thickBot="1" x14ac:dyDescent="0.3">
      <c r="A1" s="3"/>
      <c r="E1" s="7"/>
      <c r="F1" s="7"/>
      <c r="G1" s="7"/>
      <c r="H1" s="7"/>
      <c r="I1" s="7"/>
      <c r="J1" s="7"/>
      <c r="K1" s="7"/>
      <c r="L1" s="7"/>
      <c r="M1" s="7"/>
      <c r="N1" s="7"/>
      <c r="O1" s="7"/>
      <c r="P1" s="7"/>
    </row>
    <row r="2" spans="1:16" s="8" customFormat="1" ht="41.25" customHeight="1" thickBot="1" x14ac:dyDescent="0.3">
      <c r="A2" s="7"/>
      <c r="B2" s="918" t="s">
        <v>237</v>
      </c>
      <c r="C2" s="919"/>
      <c r="D2" s="920"/>
      <c r="E2" s="7"/>
      <c r="F2" s="7"/>
      <c r="G2" s="7"/>
      <c r="H2" s="7"/>
      <c r="I2" s="7"/>
      <c r="J2" s="7"/>
      <c r="K2" s="7"/>
      <c r="L2" s="7"/>
      <c r="M2" s="7"/>
      <c r="N2" s="7"/>
      <c r="O2" s="7"/>
      <c r="P2" s="7"/>
    </row>
    <row r="3" spans="1:16" ht="30.75" customHeight="1" thickBot="1" x14ac:dyDescent="0.3">
      <c r="B3" s="794" t="s">
        <v>1138</v>
      </c>
      <c r="E3" s="7"/>
      <c r="F3" s="7"/>
      <c r="G3" s="7"/>
      <c r="H3" s="7"/>
      <c r="I3" s="7"/>
      <c r="J3" s="7"/>
      <c r="K3" s="7"/>
      <c r="L3" s="7"/>
      <c r="M3" s="7"/>
      <c r="N3" s="7"/>
      <c r="O3" s="7"/>
      <c r="P3" s="7"/>
    </row>
    <row r="4" spans="1:16" ht="15.75" thickBot="1" x14ac:dyDescent="0.3">
      <c r="B4" s="7"/>
      <c r="C4" s="7"/>
      <c r="D4" s="63" t="s">
        <v>205</v>
      </c>
      <c r="E4" s="7"/>
      <c r="F4" s="7"/>
      <c r="G4" s="7"/>
      <c r="H4" s="7"/>
      <c r="I4" s="7"/>
      <c r="J4" s="7"/>
      <c r="K4" s="7"/>
      <c r="L4" s="7"/>
      <c r="M4" s="7"/>
      <c r="N4" s="7"/>
      <c r="O4" s="7"/>
      <c r="P4" s="7"/>
    </row>
    <row r="5" spans="1:16" ht="15" x14ac:dyDescent="0.25">
      <c r="B5" s="64" t="s">
        <v>233</v>
      </c>
      <c r="C5" s="65" t="s">
        <v>174</v>
      </c>
      <c r="D5" s="66">
        <v>13129.584493350001</v>
      </c>
      <c r="E5" s="7"/>
      <c r="F5" s="7"/>
      <c r="G5" s="7"/>
      <c r="H5" s="7"/>
      <c r="I5" s="7"/>
      <c r="J5" s="7"/>
      <c r="K5" s="7"/>
      <c r="L5" s="7"/>
      <c r="M5" s="7"/>
      <c r="N5" s="7"/>
      <c r="O5" s="7"/>
      <c r="P5" s="7"/>
    </row>
    <row r="6" spans="1:16" ht="15" x14ac:dyDescent="0.25">
      <c r="B6" s="67" t="s">
        <v>235</v>
      </c>
      <c r="C6" s="68" t="s">
        <v>238</v>
      </c>
      <c r="D6" s="69">
        <v>9.7182429470350946E-4</v>
      </c>
      <c r="E6" s="7"/>
      <c r="F6" s="7"/>
      <c r="G6" s="7"/>
      <c r="H6" s="7"/>
      <c r="I6" s="7"/>
      <c r="J6" s="7"/>
      <c r="K6" s="7"/>
      <c r="L6" s="7"/>
      <c r="M6" s="7"/>
      <c r="N6" s="7"/>
      <c r="O6" s="7"/>
      <c r="P6" s="7"/>
    </row>
    <row r="7" spans="1:16" ht="15" thickBot="1" x14ac:dyDescent="0.25">
      <c r="B7" s="70" t="s">
        <v>239</v>
      </c>
      <c r="C7" s="71" t="s">
        <v>240</v>
      </c>
      <c r="D7" s="72">
        <v>12.759649189999999</v>
      </c>
    </row>
    <row r="10" spans="1:16" x14ac:dyDescent="0.2">
      <c r="D10" s="73"/>
    </row>
    <row r="11" spans="1:16" x14ac:dyDescent="0.2">
      <c r="D11" s="73"/>
    </row>
    <row r="12" spans="1:16" x14ac:dyDescent="0.2">
      <c r="D12" s="74"/>
    </row>
    <row r="13" spans="1:16" x14ac:dyDescent="0.2">
      <c r="D13" s="75"/>
      <c r="E13" s="76"/>
    </row>
    <row r="14" spans="1:16" x14ac:dyDescent="0.2">
      <c r="D14" s="73"/>
    </row>
    <row r="15" spans="1:16" x14ac:dyDescent="0.2">
      <c r="D15" s="73"/>
    </row>
    <row r="17" spans="4:4" x14ac:dyDescent="0.2">
      <c r="D17" s="77"/>
    </row>
  </sheetData>
  <sheetProtection algorithmName="SHA-512" hashValue="FaiBqqacSvkB7LRg4+D7jUqTMSL6ZR1Ec2OOH8jU4qvLjpMFGRly4h1SiLtyg4kvLjNQGgFqlL4X1ucDZ53ANg==" saltValue="eVVDCxGR+KHJ626PfpzCfg==" spinCount="100000" sheet="1" objects="1" scenarios="1"/>
  <mergeCells count="1">
    <mergeCell ref="B2:D2"/>
  </mergeCells>
  <pageMargins left="0.70866141732283472" right="0.70866141732283472" top="0.74803149606299213" bottom="0.74803149606299213" header="0.31496062992125984" footer="0.31496062992125984"/>
  <pageSetup orientation="landscape"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3671CD-A1BC-4B63-BD3D-BA6F836F9BF0}">
  <sheetPr>
    <tabColor theme="5" tint="-0.499984740745262"/>
    <pageSetUpPr fitToPage="1"/>
  </sheetPr>
  <dimension ref="A1:D22"/>
  <sheetViews>
    <sheetView showGridLines="0" workbookViewId="0">
      <selection activeCell="B2" sqref="B2:D23"/>
    </sheetView>
  </sheetViews>
  <sheetFormatPr defaultRowHeight="15" x14ac:dyDescent="0.25"/>
  <cols>
    <col min="1" max="1" width="9.140625" style="82"/>
    <col min="2" max="2" width="7.5703125" style="422" bestFit="1" customWidth="1"/>
    <col min="3" max="3" width="61.5703125" style="422" customWidth="1"/>
    <col min="4" max="4" width="19.42578125" style="422" bestFit="1" customWidth="1"/>
    <col min="5" max="16384" width="9.140625" style="82"/>
  </cols>
  <sheetData>
    <row r="1" spans="1:4" ht="15.75" thickBot="1" x14ac:dyDescent="0.3">
      <c r="A1" s="3"/>
    </row>
    <row r="2" spans="1:4" ht="33" customHeight="1" thickBot="1" x14ac:dyDescent="0.3">
      <c r="B2" s="882" t="s">
        <v>738</v>
      </c>
      <c r="C2" s="883"/>
      <c r="D2" s="884"/>
    </row>
    <row r="3" spans="1:4" ht="15.75" x14ac:dyDescent="0.25">
      <c r="B3" s="433" t="s">
        <v>1139</v>
      </c>
      <c r="C3" s="588"/>
      <c r="D3" s="589"/>
    </row>
    <row r="6" spans="1:4" ht="15.75" x14ac:dyDescent="0.25">
      <c r="B6" s="590"/>
      <c r="C6" s="590"/>
      <c r="D6" s="591" t="s">
        <v>205</v>
      </c>
    </row>
    <row r="7" spans="1:4" ht="30" x14ac:dyDescent="0.25">
      <c r="B7" s="590"/>
      <c r="C7" s="590"/>
      <c r="D7" s="592" t="s">
        <v>739</v>
      </c>
    </row>
    <row r="8" spans="1:4" x14ac:dyDescent="0.25">
      <c r="B8" s="593">
        <v>1</v>
      </c>
      <c r="C8" s="594" t="s">
        <v>740</v>
      </c>
      <c r="D8" s="561">
        <v>427025.51737275999</v>
      </c>
    </row>
    <row r="9" spans="1:4" ht="28.5" x14ac:dyDescent="0.25">
      <c r="B9" s="593">
        <v>2</v>
      </c>
      <c r="C9" s="594" t="s">
        <v>741</v>
      </c>
      <c r="D9" s="561">
        <v>2.3999018594622612E-7</v>
      </c>
    </row>
    <row r="10" spans="1:4" ht="42.75" x14ac:dyDescent="0.25">
      <c r="B10" s="593">
        <v>3</v>
      </c>
      <c r="C10" s="594" t="s">
        <v>742</v>
      </c>
      <c r="D10" s="595">
        <v>0</v>
      </c>
    </row>
    <row r="11" spans="1:4" ht="28.5" x14ac:dyDescent="0.25">
      <c r="B11" s="593">
        <v>4</v>
      </c>
      <c r="C11" s="594" t="s">
        <v>743</v>
      </c>
      <c r="D11" s="595">
        <v>0</v>
      </c>
    </row>
    <row r="12" spans="1:4" ht="57" x14ac:dyDescent="0.25">
      <c r="B12" s="593">
        <v>5</v>
      </c>
      <c r="C12" s="594" t="s">
        <v>744</v>
      </c>
      <c r="D12" s="595">
        <v>0</v>
      </c>
    </row>
    <row r="13" spans="1:4" ht="28.5" x14ac:dyDescent="0.25">
      <c r="B13" s="593">
        <v>6</v>
      </c>
      <c r="C13" s="594" t="s">
        <v>745</v>
      </c>
      <c r="D13" s="595">
        <v>0</v>
      </c>
    </row>
    <row r="14" spans="1:4" x14ac:dyDescent="0.25">
      <c r="B14" s="593">
        <v>7</v>
      </c>
      <c r="C14" s="594" t="s">
        <v>746</v>
      </c>
      <c r="D14" s="595">
        <v>0</v>
      </c>
    </row>
    <row r="15" spans="1:4" x14ac:dyDescent="0.25">
      <c r="B15" s="593">
        <v>8</v>
      </c>
      <c r="C15" s="594" t="s">
        <v>747</v>
      </c>
      <c r="D15" s="561">
        <v>-1887.4534710400005</v>
      </c>
    </row>
    <row r="16" spans="1:4" x14ac:dyDescent="0.25">
      <c r="B16" s="593">
        <v>9</v>
      </c>
      <c r="C16" s="594" t="s">
        <v>748</v>
      </c>
      <c r="D16" s="596">
        <v>0</v>
      </c>
    </row>
    <row r="17" spans="2:4" ht="28.5" x14ac:dyDescent="0.25">
      <c r="B17" s="593">
        <v>10</v>
      </c>
      <c r="C17" s="594" t="s">
        <v>749</v>
      </c>
      <c r="D17" s="597">
        <v>0</v>
      </c>
    </row>
    <row r="18" spans="2:4" ht="42.75" x14ac:dyDescent="0.25">
      <c r="B18" s="593">
        <v>11</v>
      </c>
      <c r="C18" s="594" t="s">
        <v>750</v>
      </c>
      <c r="D18" s="597">
        <v>0</v>
      </c>
    </row>
    <row r="19" spans="2:4" ht="28.5" x14ac:dyDescent="0.25">
      <c r="B19" s="593" t="s">
        <v>751</v>
      </c>
      <c r="C19" s="594" t="s">
        <v>752</v>
      </c>
      <c r="D19" s="596">
        <v>0</v>
      </c>
    </row>
    <row r="20" spans="2:4" ht="28.5" x14ac:dyDescent="0.25">
      <c r="B20" s="593" t="s">
        <v>753</v>
      </c>
      <c r="C20" s="594" t="s">
        <v>754</v>
      </c>
      <c r="D20" s="596">
        <v>0</v>
      </c>
    </row>
    <row r="21" spans="2:4" x14ac:dyDescent="0.25">
      <c r="B21" s="593">
        <v>12</v>
      </c>
      <c r="C21" s="594" t="s">
        <v>755</v>
      </c>
      <c r="D21" s="595">
        <v>-1803.1833119799849</v>
      </c>
    </row>
    <row r="22" spans="2:4" x14ac:dyDescent="0.25">
      <c r="B22" s="598">
        <v>13</v>
      </c>
      <c r="C22" s="599" t="s">
        <v>553</v>
      </c>
      <c r="D22" s="600">
        <v>423334.88058997999</v>
      </c>
    </row>
  </sheetData>
  <sheetProtection algorithmName="SHA-512" hashValue="1BsyuZLok5SHwfnDN4R7BJ6Q3pN6yqkULmv+1+uMAEdcWE2x0lASQubjQkZnP7yEs2z6loLQ9Lrh3uLY61CArw==" saltValue="KQlWzr9MX/Hjd1iYyLQjsg==" spinCount="100000" sheet="1" objects="1" scenarios="1"/>
  <mergeCells count="1">
    <mergeCell ref="B2:D2"/>
  </mergeCells>
  <pageMargins left="0.70866141732283472" right="0.70866141732283472" top="0.74803149606299213" bottom="0.74803149606299213" header="0.31496062992125984" footer="0.31496062992125984"/>
  <pageSetup orientation="portrait"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728B38-80BA-466C-BFDA-E599E0A24302}">
  <sheetPr>
    <tabColor theme="5" tint="-0.499984740745262"/>
    <pageSetUpPr fitToPage="1"/>
  </sheetPr>
  <dimension ref="A1:I72"/>
  <sheetViews>
    <sheetView showGridLines="0" zoomScaleNormal="100" workbookViewId="0">
      <selection activeCell="B2" sqref="B2:E72"/>
    </sheetView>
  </sheetViews>
  <sheetFormatPr defaultRowHeight="15" x14ac:dyDescent="0.25"/>
  <cols>
    <col min="1" max="1" width="9.140625" style="509"/>
    <col min="2" max="2" width="15.85546875" style="82" customWidth="1"/>
    <col min="3" max="3" width="47.5703125" style="408" customWidth="1"/>
    <col min="4" max="5" width="23.5703125" style="82" customWidth="1"/>
    <col min="6" max="8" width="9.140625" style="82"/>
    <col min="9" max="9" width="9.140625" style="728"/>
    <col min="10" max="16384" width="9.140625" style="82"/>
  </cols>
  <sheetData>
    <row r="1" spans="1:5" ht="15.75" thickBot="1" x14ac:dyDescent="0.3">
      <c r="A1" s="3"/>
    </row>
    <row r="2" spans="1:5" ht="15.75" thickBot="1" x14ac:dyDescent="0.3">
      <c r="B2" s="952" t="s">
        <v>756</v>
      </c>
      <c r="C2" s="953"/>
      <c r="D2" s="953"/>
      <c r="E2" s="954"/>
    </row>
    <row r="3" spans="1:5" x14ac:dyDescent="0.25">
      <c r="B3" s="433" t="s">
        <v>1140</v>
      </c>
      <c r="C3" s="134"/>
      <c r="D3" s="457"/>
      <c r="E3" s="457"/>
    </row>
    <row r="4" spans="1:5" ht="28.5" customHeight="1" x14ac:dyDescent="0.25">
      <c r="B4" s="601"/>
      <c r="C4" s="602"/>
      <c r="D4" s="955" t="s">
        <v>757</v>
      </c>
      <c r="E4" s="956"/>
    </row>
    <row r="5" spans="1:5" x14ac:dyDescent="0.25">
      <c r="B5" s="957"/>
      <c r="C5" s="958"/>
      <c r="D5" s="603" t="s">
        <v>205</v>
      </c>
      <c r="E5" s="603" t="s">
        <v>206</v>
      </c>
    </row>
    <row r="6" spans="1:5" x14ac:dyDescent="0.25">
      <c r="B6" s="959"/>
      <c r="C6" s="960"/>
      <c r="D6" s="604">
        <f>Index!$C$2</f>
        <v>45291</v>
      </c>
      <c r="E6" s="604">
        <f>EOMONTH(D6,-3)</f>
        <v>45199</v>
      </c>
    </row>
    <row r="7" spans="1:5" x14ac:dyDescent="0.25">
      <c r="B7" s="605" t="s">
        <v>758</v>
      </c>
      <c r="C7" s="606"/>
      <c r="D7" s="607"/>
      <c r="E7" s="607"/>
    </row>
    <row r="8" spans="1:5" ht="42.75" x14ac:dyDescent="0.25">
      <c r="B8" s="608">
        <v>1</v>
      </c>
      <c r="C8" s="609" t="s">
        <v>759</v>
      </c>
      <c r="D8" s="610">
        <v>420277.13496806001</v>
      </c>
      <c r="E8" s="610">
        <v>414155.04786943999</v>
      </c>
    </row>
    <row r="9" spans="1:5" ht="57" x14ac:dyDescent="0.25">
      <c r="B9" s="611">
        <v>2</v>
      </c>
      <c r="C9" s="609" t="s">
        <v>760</v>
      </c>
      <c r="D9" s="610">
        <v>0</v>
      </c>
      <c r="E9" s="610">
        <v>0</v>
      </c>
    </row>
    <row r="10" spans="1:5" ht="42.75" x14ac:dyDescent="0.25">
      <c r="B10" s="611">
        <v>3</v>
      </c>
      <c r="C10" s="609" t="s">
        <v>761</v>
      </c>
      <c r="D10" s="610">
        <v>0</v>
      </c>
      <c r="E10" s="610">
        <v>0</v>
      </c>
    </row>
    <row r="11" spans="1:5" ht="28.5" x14ac:dyDescent="0.25">
      <c r="B11" s="611">
        <v>4</v>
      </c>
      <c r="C11" s="609" t="s">
        <v>762</v>
      </c>
      <c r="D11" s="610">
        <v>0</v>
      </c>
      <c r="E11" s="610">
        <v>0</v>
      </c>
    </row>
    <row r="12" spans="1:5" ht="28.5" x14ac:dyDescent="0.25">
      <c r="B12" s="611">
        <v>5</v>
      </c>
      <c r="C12" s="609" t="s">
        <v>763</v>
      </c>
      <c r="D12" s="610">
        <v>0</v>
      </c>
      <c r="E12" s="610">
        <v>0</v>
      </c>
    </row>
    <row r="13" spans="1:5" ht="28.5" x14ac:dyDescent="0.25">
      <c r="B13" s="608">
        <v>6</v>
      </c>
      <c r="C13" s="612" t="s">
        <v>764</v>
      </c>
      <c r="D13" s="610">
        <v>-24.856318010000003</v>
      </c>
      <c r="E13" s="610">
        <v>-26.982140229999999</v>
      </c>
    </row>
    <row r="14" spans="1:5" ht="42.75" x14ac:dyDescent="0.25">
      <c r="B14" s="613">
        <v>7</v>
      </c>
      <c r="C14" s="614" t="s">
        <v>765</v>
      </c>
      <c r="D14" s="610">
        <v>420252.27865004999</v>
      </c>
      <c r="E14" s="610">
        <v>414128.06572920998</v>
      </c>
    </row>
    <row r="15" spans="1:5" x14ac:dyDescent="0.25">
      <c r="B15" s="605" t="s">
        <v>766</v>
      </c>
      <c r="C15" s="606"/>
      <c r="D15" s="607"/>
      <c r="E15" s="615"/>
    </row>
    <row r="16" spans="1:5" ht="42.75" x14ac:dyDescent="0.25">
      <c r="B16" s="608">
        <v>8</v>
      </c>
      <c r="C16" s="609" t="s">
        <v>767</v>
      </c>
      <c r="D16" s="610">
        <v>0</v>
      </c>
      <c r="E16" s="610">
        <v>5257.8829184099995</v>
      </c>
    </row>
    <row r="17" spans="2:5" ht="42.75" x14ac:dyDescent="0.25">
      <c r="B17" s="608" t="s">
        <v>768</v>
      </c>
      <c r="C17" s="616" t="s">
        <v>769</v>
      </c>
      <c r="D17" s="610">
        <v>0</v>
      </c>
      <c r="E17" s="610">
        <v>0</v>
      </c>
    </row>
    <row r="18" spans="2:5" ht="28.5" x14ac:dyDescent="0.25">
      <c r="B18" s="608">
        <v>9</v>
      </c>
      <c r="C18" s="617" t="s">
        <v>770</v>
      </c>
      <c r="D18" s="610">
        <v>3082.6019399299998</v>
      </c>
      <c r="E18" s="610">
        <v>5487.5961986100001</v>
      </c>
    </row>
    <row r="19" spans="2:5" ht="42.75" x14ac:dyDescent="0.25">
      <c r="B19" s="611" t="s">
        <v>771</v>
      </c>
      <c r="C19" s="616" t="s">
        <v>772</v>
      </c>
      <c r="D19" s="610">
        <v>0</v>
      </c>
      <c r="E19" s="610">
        <v>0</v>
      </c>
    </row>
    <row r="20" spans="2:5" ht="28.5" x14ac:dyDescent="0.25">
      <c r="B20" s="439" t="s">
        <v>773</v>
      </c>
      <c r="C20" s="616" t="s">
        <v>774</v>
      </c>
      <c r="D20" s="610">
        <v>0</v>
      </c>
      <c r="E20" s="610">
        <v>0</v>
      </c>
    </row>
    <row r="21" spans="2:5" ht="42.75" x14ac:dyDescent="0.25">
      <c r="B21" s="611">
        <v>10</v>
      </c>
      <c r="C21" s="618" t="s">
        <v>775</v>
      </c>
      <c r="D21" s="610">
        <v>0</v>
      </c>
      <c r="E21" s="610">
        <v>0</v>
      </c>
    </row>
    <row r="22" spans="2:5" ht="42.75" x14ac:dyDescent="0.25">
      <c r="B22" s="611" t="s">
        <v>776</v>
      </c>
      <c r="C22" s="618" t="s">
        <v>777</v>
      </c>
      <c r="D22" s="610">
        <v>0</v>
      </c>
      <c r="E22" s="610">
        <v>0</v>
      </c>
    </row>
    <row r="23" spans="2:5" ht="42.75" x14ac:dyDescent="0.25">
      <c r="B23" s="611" t="s">
        <v>778</v>
      </c>
      <c r="C23" s="618" t="s">
        <v>779</v>
      </c>
      <c r="D23" s="610">
        <v>0</v>
      </c>
      <c r="E23" s="610">
        <v>0</v>
      </c>
    </row>
    <row r="24" spans="2:5" ht="28.5" x14ac:dyDescent="0.25">
      <c r="B24" s="611">
        <v>11</v>
      </c>
      <c r="C24" s="612" t="s">
        <v>780</v>
      </c>
      <c r="D24" s="610">
        <v>0</v>
      </c>
      <c r="E24" s="610">
        <v>0</v>
      </c>
    </row>
    <row r="25" spans="2:5" ht="28.5" x14ac:dyDescent="0.25">
      <c r="B25" s="611">
        <v>12</v>
      </c>
      <c r="C25" s="612" t="s">
        <v>781</v>
      </c>
      <c r="D25" s="610">
        <v>0</v>
      </c>
      <c r="E25" s="610">
        <v>0</v>
      </c>
    </row>
    <row r="26" spans="2:5" x14ac:dyDescent="0.25">
      <c r="B26" s="619">
        <v>13</v>
      </c>
      <c r="C26" s="620" t="s">
        <v>782</v>
      </c>
      <c r="D26" s="621">
        <v>3082.6019399299998</v>
      </c>
      <c r="E26" s="621">
        <v>10745.479117020001</v>
      </c>
    </row>
    <row r="27" spans="2:5" x14ac:dyDescent="0.25">
      <c r="B27" s="605" t="s">
        <v>783</v>
      </c>
      <c r="C27" s="606"/>
      <c r="D27" s="607"/>
      <c r="E27" s="615"/>
    </row>
    <row r="28" spans="2:5" ht="42.75" x14ac:dyDescent="0.25">
      <c r="B28" s="608">
        <v>14</v>
      </c>
      <c r="C28" s="609" t="s">
        <v>784</v>
      </c>
      <c r="D28" s="610">
        <v>0</v>
      </c>
      <c r="E28" s="610">
        <v>0</v>
      </c>
    </row>
    <row r="29" spans="2:5" ht="42.75" x14ac:dyDescent="0.25">
      <c r="B29" s="608">
        <v>15</v>
      </c>
      <c r="C29" s="612" t="s">
        <v>785</v>
      </c>
      <c r="D29" s="610">
        <v>0</v>
      </c>
      <c r="E29" s="610">
        <v>0</v>
      </c>
    </row>
    <row r="30" spans="2:5" ht="28.5" x14ac:dyDescent="0.25">
      <c r="B30" s="608">
        <v>16</v>
      </c>
      <c r="C30" s="612" t="s">
        <v>786</v>
      </c>
      <c r="D30" s="610">
        <v>0</v>
      </c>
      <c r="E30" s="610">
        <v>0</v>
      </c>
    </row>
    <row r="31" spans="2:5" ht="42.75" x14ac:dyDescent="0.25">
      <c r="B31" s="611" t="s">
        <v>787</v>
      </c>
      <c r="C31" s="609" t="s">
        <v>788</v>
      </c>
      <c r="D31" s="610">
        <v>0</v>
      </c>
      <c r="E31" s="610">
        <v>0</v>
      </c>
    </row>
    <row r="32" spans="2:5" x14ac:dyDescent="0.25">
      <c r="B32" s="611">
        <v>17</v>
      </c>
      <c r="C32" s="612" t="s">
        <v>789</v>
      </c>
      <c r="D32" s="610">
        <v>0</v>
      </c>
      <c r="E32" s="610">
        <v>0</v>
      </c>
    </row>
    <row r="33" spans="2:5" ht="42.75" x14ac:dyDescent="0.25">
      <c r="B33" s="611" t="s">
        <v>790</v>
      </c>
      <c r="C33" s="612" t="s">
        <v>791</v>
      </c>
      <c r="D33" s="610">
        <v>0</v>
      </c>
      <c r="E33" s="610">
        <v>0</v>
      </c>
    </row>
    <row r="34" spans="2:5" ht="28.5" x14ac:dyDescent="0.25">
      <c r="B34" s="619">
        <v>18</v>
      </c>
      <c r="C34" s="622" t="s">
        <v>792</v>
      </c>
      <c r="D34" s="621">
        <v>0</v>
      </c>
      <c r="E34" s="621">
        <v>0</v>
      </c>
    </row>
    <row r="35" spans="2:5" x14ac:dyDescent="0.25">
      <c r="B35" s="605" t="s">
        <v>793</v>
      </c>
      <c r="C35" s="606"/>
      <c r="D35" s="607"/>
      <c r="E35" s="615"/>
    </row>
    <row r="36" spans="2:5" x14ac:dyDescent="0.25">
      <c r="B36" s="608">
        <v>19</v>
      </c>
      <c r="C36" s="609" t="s">
        <v>794</v>
      </c>
      <c r="D36" s="610">
        <v>0</v>
      </c>
      <c r="E36" s="610">
        <v>0</v>
      </c>
    </row>
    <row r="37" spans="2:5" x14ac:dyDescent="0.25">
      <c r="B37" s="608">
        <v>20</v>
      </c>
      <c r="C37" s="609" t="s">
        <v>795</v>
      </c>
      <c r="D37" s="610">
        <v>0</v>
      </c>
      <c r="E37" s="610">
        <v>0</v>
      </c>
    </row>
    <row r="38" spans="2:5" ht="57" x14ac:dyDescent="0.25">
      <c r="B38" s="608">
        <v>21</v>
      </c>
      <c r="C38" s="609" t="s">
        <v>796</v>
      </c>
      <c r="D38" s="610">
        <v>0</v>
      </c>
      <c r="E38" s="610">
        <v>0</v>
      </c>
    </row>
    <row r="39" spans="2:5" x14ac:dyDescent="0.25">
      <c r="B39" s="619">
        <v>22</v>
      </c>
      <c r="C39" s="622" t="s">
        <v>366</v>
      </c>
      <c r="D39" s="621">
        <v>0</v>
      </c>
      <c r="E39" s="621">
        <v>0</v>
      </c>
    </row>
    <row r="40" spans="2:5" x14ac:dyDescent="0.25">
      <c r="B40" s="623" t="s">
        <v>797</v>
      </c>
      <c r="C40" s="624"/>
      <c r="D40" s="625"/>
      <c r="E40" s="615"/>
    </row>
    <row r="41" spans="2:5" ht="42.75" x14ac:dyDescent="0.25">
      <c r="B41" s="608" t="s">
        <v>798</v>
      </c>
      <c r="C41" s="594" t="s">
        <v>799</v>
      </c>
      <c r="D41" s="610">
        <v>0</v>
      </c>
      <c r="E41" s="610">
        <v>0</v>
      </c>
    </row>
    <row r="42" spans="2:5" ht="42.75" x14ac:dyDescent="0.25">
      <c r="B42" s="608" t="s">
        <v>800</v>
      </c>
      <c r="C42" s="594" t="s">
        <v>801</v>
      </c>
      <c r="D42" s="610">
        <v>0</v>
      </c>
      <c r="E42" s="610">
        <v>0</v>
      </c>
    </row>
    <row r="43" spans="2:5" ht="28.5" x14ac:dyDescent="0.25">
      <c r="B43" s="608" t="s">
        <v>802</v>
      </c>
      <c r="C43" s="616" t="s">
        <v>803</v>
      </c>
      <c r="D43" s="610">
        <v>0</v>
      </c>
      <c r="E43" s="610">
        <v>0</v>
      </c>
    </row>
    <row r="44" spans="2:5" ht="28.5" x14ac:dyDescent="0.25">
      <c r="B44" s="608" t="s">
        <v>804</v>
      </c>
      <c r="C44" s="626" t="s">
        <v>805</v>
      </c>
      <c r="D44" s="610">
        <v>0</v>
      </c>
      <c r="E44" s="610">
        <v>0</v>
      </c>
    </row>
    <row r="45" spans="2:5" ht="42.75" x14ac:dyDescent="0.25">
      <c r="B45" s="608" t="s">
        <v>806</v>
      </c>
      <c r="C45" s="616" t="s">
        <v>807</v>
      </c>
      <c r="D45" s="610">
        <v>0</v>
      </c>
      <c r="E45" s="610">
        <v>0</v>
      </c>
    </row>
    <row r="46" spans="2:5" ht="28.5" x14ac:dyDescent="0.25">
      <c r="B46" s="608" t="s">
        <v>808</v>
      </c>
      <c r="C46" s="616" t="s">
        <v>809</v>
      </c>
      <c r="D46" s="610">
        <v>0</v>
      </c>
      <c r="E46" s="610">
        <v>0</v>
      </c>
    </row>
    <row r="47" spans="2:5" x14ac:dyDescent="0.25">
      <c r="B47" s="608" t="s">
        <v>810</v>
      </c>
      <c r="C47" s="616" t="s">
        <v>811</v>
      </c>
      <c r="D47" s="610">
        <v>0</v>
      </c>
      <c r="E47" s="610">
        <v>0</v>
      </c>
    </row>
    <row r="48" spans="2:5" ht="42.75" x14ac:dyDescent="0.25">
      <c r="B48" s="608" t="s">
        <v>812</v>
      </c>
      <c r="C48" s="626" t="s">
        <v>813</v>
      </c>
      <c r="D48" s="610">
        <v>0</v>
      </c>
      <c r="E48" s="610">
        <v>0</v>
      </c>
    </row>
    <row r="49" spans="2:5" ht="42.75" x14ac:dyDescent="0.25">
      <c r="B49" s="608" t="s">
        <v>814</v>
      </c>
      <c r="C49" s="626" t="s">
        <v>815</v>
      </c>
      <c r="D49" s="610">
        <v>0</v>
      </c>
      <c r="E49" s="610">
        <v>0</v>
      </c>
    </row>
    <row r="50" spans="2:5" ht="28.5" x14ac:dyDescent="0.25">
      <c r="B50" s="608" t="s">
        <v>816</v>
      </c>
      <c r="C50" s="616" t="s">
        <v>817</v>
      </c>
      <c r="D50" s="610">
        <v>0</v>
      </c>
      <c r="E50" s="610">
        <v>0</v>
      </c>
    </row>
    <row r="51" spans="2:5" x14ac:dyDescent="0.25">
      <c r="B51" s="619" t="s">
        <v>818</v>
      </c>
      <c r="C51" s="627" t="s">
        <v>819</v>
      </c>
      <c r="D51" s="628">
        <v>0</v>
      </c>
      <c r="E51" s="628">
        <v>0</v>
      </c>
    </row>
    <row r="52" spans="2:5" x14ac:dyDescent="0.25">
      <c r="B52" s="605" t="s">
        <v>820</v>
      </c>
      <c r="C52" s="606"/>
      <c r="D52" s="607"/>
      <c r="E52" s="615"/>
    </row>
    <row r="53" spans="2:5" x14ac:dyDescent="0.25">
      <c r="B53" s="608">
        <v>23</v>
      </c>
      <c r="C53" s="629" t="s">
        <v>177</v>
      </c>
      <c r="D53" s="610">
        <v>19555.050568540002</v>
      </c>
      <c r="E53" s="610">
        <v>19479.471733490001</v>
      </c>
    </row>
    <row r="54" spans="2:5" x14ac:dyDescent="0.25">
      <c r="B54" s="619">
        <v>24</v>
      </c>
      <c r="C54" s="630" t="s">
        <v>553</v>
      </c>
      <c r="D54" s="621">
        <v>423334.88058997999</v>
      </c>
      <c r="E54" s="621">
        <v>424873.54484622995</v>
      </c>
    </row>
    <row r="55" spans="2:5" x14ac:dyDescent="0.25">
      <c r="B55" s="605" t="s">
        <v>20</v>
      </c>
      <c r="C55" s="606"/>
      <c r="D55" s="607"/>
      <c r="E55" s="615"/>
    </row>
    <row r="56" spans="2:5" x14ac:dyDescent="0.25">
      <c r="B56" s="608">
        <v>25</v>
      </c>
      <c r="C56" s="631" t="s">
        <v>554</v>
      </c>
      <c r="D56" s="632">
        <v>4.6192864007064897E-2</v>
      </c>
      <c r="E56" s="632">
        <v>4.5847692730645311E-2</v>
      </c>
    </row>
    <row r="57" spans="2:5" ht="42.75" x14ac:dyDescent="0.25">
      <c r="B57" s="439" t="s">
        <v>821</v>
      </c>
      <c r="C57" s="594" t="s">
        <v>822</v>
      </c>
      <c r="D57" s="632">
        <v>4.6192864007064897E-2</v>
      </c>
      <c r="E57" s="632">
        <v>4.5847692730645311E-2</v>
      </c>
    </row>
    <row r="58" spans="2:5" ht="42.75" x14ac:dyDescent="0.25">
      <c r="B58" s="608" t="s">
        <v>823</v>
      </c>
      <c r="C58" s="609" t="s">
        <v>824</v>
      </c>
      <c r="D58" s="632">
        <v>4.6192864007064897E-2</v>
      </c>
      <c r="E58" s="632">
        <v>4.5847692730645311E-2</v>
      </c>
    </row>
    <row r="59" spans="2:5" ht="28.5" x14ac:dyDescent="0.25">
      <c r="B59" s="608">
        <v>26</v>
      </c>
      <c r="C59" s="594" t="s">
        <v>825</v>
      </c>
      <c r="D59" s="610">
        <v>2.9999999999999997E-8</v>
      </c>
      <c r="E59" s="610">
        <v>2.9999999999999997E-8</v>
      </c>
    </row>
    <row r="60" spans="2:5" ht="42.75" x14ac:dyDescent="0.25">
      <c r="B60" s="608" t="s">
        <v>826</v>
      </c>
      <c r="C60" s="594" t="s">
        <v>827</v>
      </c>
      <c r="D60" s="610">
        <v>0</v>
      </c>
      <c r="E60" s="610">
        <v>0</v>
      </c>
    </row>
    <row r="61" spans="2:5" x14ac:dyDescent="0.25">
      <c r="B61" s="608" t="s">
        <v>828</v>
      </c>
      <c r="C61" s="594" t="s">
        <v>829</v>
      </c>
      <c r="D61" s="610">
        <v>0</v>
      </c>
      <c r="E61" s="610">
        <v>0</v>
      </c>
    </row>
    <row r="62" spans="2:5" ht="28.5" x14ac:dyDescent="0.25">
      <c r="B62" s="439">
        <v>27</v>
      </c>
      <c r="C62" s="594" t="s">
        <v>830</v>
      </c>
      <c r="D62" s="633">
        <v>0</v>
      </c>
      <c r="E62" s="633">
        <v>0</v>
      </c>
    </row>
    <row r="63" spans="2:5" x14ac:dyDescent="0.25">
      <c r="B63" s="608" t="s">
        <v>831</v>
      </c>
      <c r="C63" s="594" t="s">
        <v>566</v>
      </c>
      <c r="D63" s="633">
        <v>2.9999999999999997E-8</v>
      </c>
      <c r="E63" s="633">
        <v>2.9999999999999997E-8</v>
      </c>
    </row>
    <row r="64" spans="2:5" x14ac:dyDescent="0.25">
      <c r="B64" s="623" t="s">
        <v>832</v>
      </c>
      <c r="C64" s="624"/>
      <c r="D64" s="625"/>
      <c r="E64" s="615"/>
    </row>
    <row r="65" spans="2:5" ht="28.5" x14ac:dyDescent="0.25">
      <c r="B65" s="611" t="s">
        <v>833</v>
      </c>
      <c r="C65" s="612" t="s">
        <v>834</v>
      </c>
      <c r="D65" s="634">
        <v>0</v>
      </c>
      <c r="E65" s="635">
        <v>0</v>
      </c>
    </row>
    <row r="66" spans="2:5" x14ac:dyDescent="0.25">
      <c r="B66" s="636" t="s">
        <v>835</v>
      </c>
      <c r="C66" s="637"/>
      <c r="D66" s="637"/>
      <c r="E66" s="638"/>
    </row>
    <row r="67" spans="2:5" ht="57" x14ac:dyDescent="0.25">
      <c r="B67" s="439">
        <v>28</v>
      </c>
      <c r="C67" s="594" t="s">
        <v>836</v>
      </c>
      <c r="D67" s="634">
        <v>0</v>
      </c>
      <c r="E67" s="634">
        <v>0</v>
      </c>
    </row>
    <row r="68" spans="2:5" ht="71.25" x14ac:dyDescent="0.25">
      <c r="B68" s="439">
        <v>29</v>
      </c>
      <c r="C68" s="594" t="s">
        <v>837</v>
      </c>
      <c r="D68" s="639">
        <v>0</v>
      </c>
      <c r="E68" s="639">
        <v>0</v>
      </c>
    </row>
    <row r="69" spans="2:5" ht="99.75" x14ac:dyDescent="0.25">
      <c r="B69" s="439">
        <v>30</v>
      </c>
      <c r="C69" s="594" t="s">
        <v>838</v>
      </c>
      <c r="D69" s="597">
        <v>423334.88058997999</v>
      </c>
      <c r="E69" s="597">
        <v>424873.54484622995</v>
      </c>
    </row>
    <row r="70" spans="2:5" ht="99.75" x14ac:dyDescent="0.25">
      <c r="B70" s="439" t="s">
        <v>839</v>
      </c>
      <c r="C70" s="594" t="s">
        <v>840</v>
      </c>
      <c r="D70" s="640">
        <v>423334.88058997999</v>
      </c>
      <c r="E70" s="640">
        <v>424873.54484622995</v>
      </c>
    </row>
    <row r="71" spans="2:5" ht="99.75" x14ac:dyDescent="0.25">
      <c r="B71" s="439">
        <v>31</v>
      </c>
      <c r="C71" s="594" t="s">
        <v>841</v>
      </c>
      <c r="D71" s="633">
        <v>4.6192864007064897E-2</v>
      </c>
      <c r="E71" s="633">
        <v>4.5847692730645311E-2</v>
      </c>
    </row>
    <row r="72" spans="2:5" ht="99.75" x14ac:dyDescent="0.25">
      <c r="B72" s="439" t="s">
        <v>842</v>
      </c>
      <c r="C72" s="594" t="s">
        <v>843</v>
      </c>
      <c r="D72" s="633">
        <v>4.6192864007064897E-2</v>
      </c>
      <c r="E72" s="633">
        <v>4.5847692730645311E-2</v>
      </c>
    </row>
  </sheetData>
  <sheetProtection algorithmName="SHA-512" hashValue="KhSbQY7Xz3qZ3xCdPXkDvXkEneNtlgPZaNDSb/TYVYoA3CG3p/hyJHKflMGqMMwSEKNmlVN3CC4KSonnxdHzEA==" saltValue="8xFdvD3380ITJVq3mZ3u+A==" spinCount="100000" sheet="1" objects="1" scenarios="1"/>
  <mergeCells count="3">
    <mergeCell ref="B2:E2"/>
    <mergeCell ref="D4:E4"/>
    <mergeCell ref="B5:C6"/>
  </mergeCells>
  <pageMargins left="0.70866141732283472" right="0.70866141732283472" top="0.74803149606299213" bottom="0.74803149606299213" header="0.31496062992125984" footer="0.31496062992125984"/>
  <pageSetup scale="29" orientation="portrait"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8EFBB3-C8F6-459F-A070-76B26D11E9E2}">
  <sheetPr>
    <tabColor theme="5" tint="-0.499984740745262"/>
    <pageSetUpPr fitToPage="1"/>
  </sheetPr>
  <dimension ref="A1:D19"/>
  <sheetViews>
    <sheetView showGridLines="0" zoomScale="115" zoomScaleNormal="115" workbookViewId="0">
      <selection activeCell="B2" sqref="B2:D19"/>
    </sheetView>
  </sheetViews>
  <sheetFormatPr defaultRowHeight="15" x14ac:dyDescent="0.25"/>
  <cols>
    <col min="1" max="1" width="9.140625" style="509"/>
    <col min="2" max="2" width="11.85546875" style="422" customWidth="1"/>
    <col min="3" max="3" width="41.140625" style="641" customWidth="1"/>
    <col min="4" max="4" width="31.42578125" style="422" bestFit="1" customWidth="1"/>
    <col min="5" max="16384" width="9.140625" style="82"/>
  </cols>
  <sheetData>
    <row r="1" spans="1:4" ht="15.75" thickBot="1" x14ac:dyDescent="0.3">
      <c r="A1" s="3"/>
    </row>
    <row r="2" spans="1:4" ht="29.25" customHeight="1" thickBot="1" x14ac:dyDescent="0.3">
      <c r="B2" s="952" t="s">
        <v>844</v>
      </c>
      <c r="C2" s="953"/>
      <c r="D2" s="954"/>
    </row>
    <row r="3" spans="1:4" x14ac:dyDescent="0.25">
      <c r="B3" s="433" t="s">
        <v>1141</v>
      </c>
    </row>
    <row r="6" spans="1:4" x14ac:dyDescent="0.25">
      <c r="B6" s="642"/>
      <c r="C6" s="643"/>
      <c r="D6" s="644" t="s">
        <v>205</v>
      </c>
    </row>
    <row r="7" spans="1:4" ht="29.25" x14ac:dyDescent="0.25">
      <c r="B7" s="645"/>
      <c r="C7" s="646"/>
      <c r="D7" s="647" t="s">
        <v>757</v>
      </c>
    </row>
    <row r="8" spans="1:4" ht="57" x14ac:dyDescent="0.25">
      <c r="A8" s="509" t="s">
        <v>955</v>
      </c>
      <c r="B8" s="648" t="s">
        <v>845</v>
      </c>
      <c r="C8" s="649" t="s">
        <v>846</v>
      </c>
      <c r="D8" s="650">
        <v>420277.13496806001</v>
      </c>
    </row>
    <row r="9" spans="1:4" x14ac:dyDescent="0.25">
      <c r="A9" s="509" t="s">
        <v>1293</v>
      </c>
      <c r="B9" s="651" t="s">
        <v>847</v>
      </c>
      <c r="C9" s="652" t="s">
        <v>848</v>
      </c>
      <c r="D9" s="650">
        <v>0</v>
      </c>
    </row>
    <row r="10" spans="1:4" x14ac:dyDescent="0.25">
      <c r="A10" s="509" t="s">
        <v>955</v>
      </c>
      <c r="B10" s="651" t="s">
        <v>849</v>
      </c>
      <c r="C10" s="652" t="s">
        <v>850</v>
      </c>
      <c r="D10" s="650">
        <v>420277.13496806001</v>
      </c>
    </row>
    <row r="11" spans="1:4" x14ac:dyDescent="0.25">
      <c r="A11" s="509" t="s">
        <v>1294</v>
      </c>
      <c r="B11" s="651" t="s">
        <v>851</v>
      </c>
      <c r="C11" s="652" t="s">
        <v>852</v>
      </c>
      <c r="D11" s="650">
        <v>0</v>
      </c>
    </row>
    <row r="12" spans="1:4" x14ac:dyDescent="0.25">
      <c r="A12" s="509" t="s">
        <v>1295</v>
      </c>
      <c r="B12" s="651" t="s">
        <v>853</v>
      </c>
      <c r="C12" s="652" t="s">
        <v>854</v>
      </c>
      <c r="D12" s="650">
        <v>46659.858164879995</v>
      </c>
    </row>
    <row r="13" spans="1:4" ht="71.25" x14ac:dyDescent="0.25">
      <c r="A13" s="509" t="s">
        <v>1296</v>
      </c>
      <c r="B13" s="651" t="s">
        <v>855</v>
      </c>
      <c r="C13" s="652" t="s">
        <v>856</v>
      </c>
      <c r="D13" s="650">
        <v>0</v>
      </c>
    </row>
    <row r="14" spans="1:4" x14ac:dyDescent="0.25">
      <c r="A14" s="509" t="s">
        <v>1297</v>
      </c>
      <c r="B14" s="651" t="s">
        <v>857</v>
      </c>
      <c r="C14" s="652" t="s">
        <v>513</v>
      </c>
      <c r="D14" s="650">
        <v>355625.15475776</v>
      </c>
    </row>
    <row r="15" spans="1:4" x14ac:dyDescent="0.25">
      <c r="A15" s="509" t="s">
        <v>1298</v>
      </c>
      <c r="B15" s="651" t="s">
        <v>858</v>
      </c>
      <c r="C15" s="652" t="s">
        <v>859</v>
      </c>
      <c r="D15" s="650">
        <v>15935.46407423</v>
      </c>
    </row>
    <row r="16" spans="1:4" x14ac:dyDescent="0.25">
      <c r="A16" s="509" t="s">
        <v>1299</v>
      </c>
      <c r="B16" s="651" t="s">
        <v>860</v>
      </c>
      <c r="C16" s="652" t="s">
        <v>502</v>
      </c>
      <c r="D16" s="650">
        <v>1450.19362136</v>
      </c>
    </row>
    <row r="17" spans="1:4" x14ac:dyDescent="0.25">
      <c r="A17" s="509" t="s">
        <v>1300</v>
      </c>
      <c r="B17" s="651" t="s">
        <v>861</v>
      </c>
      <c r="C17" s="653" t="s">
        <v>862</v>
      </c>
      <c r="D17" s="650">
        <v>0</v>
      </c>
    </row>
    <row r="18" spans="1:4" x14ac:dyDescent="0.25">
      <c r="A18" s="509" t="s">
        <v>1301</v>
      </c>
      <c r="B18" s="651" t="s">
        <v>863</v>
      </c>
      <c r="C18" s="652" t="s">
        <v>347</v>
      </c>
      <c r="D18" s="650">
        <v>131.79033251999999</v>
      </c>
    </row>
    <row r="19" spans="1:4" ht="42.75" x14ac:dyDescent="0.25">
      <c r="A19" s="509" t="s">
        <v>1302</v>
      </c>
      <c r="B19" s="651" t="s">
        <v>864</v>
      </c>
      <c r="C19" s="652" t="s">
        <v>865</v>
      </c>
      <c r="D19" s="650">
        <v>474.67401731000001</v>
      </c>
    </row>
  </sheetData>
  <sheetProtection algorithmName="SHA-512" hashValue="Sfzdxpb5rXgD6CNrAXAuOg+w6t45y/oEG3JHwkOXmhTFwRztbVr+OnzaS0AuWIMI/RqpuBYmbUUG/NfZsKGjGA==" saltValue="VBV7p3EGUw+s3+gtCWK8wQ==" spinCount="100000" sheet="1" objects="1" scenarios="1"/>
  <mergeCells count="1">
    <mergeCell ref="B2:D2"/>
  </mergeCells>
  <pageMargins left="0.70866141732283472" right="0.70866141732283472" top="0.74803149606299213" bottom="0.74803149606299213" header="0.31496062992125984" footer="0.31496062992125984"/>
  <pageSetup orientation="portrait" r:id="rId1"/>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AACBD8-1E62-40CD-A3BA-6BA32680258C}">
  <sheetPr>
    <tabColor theme="5" tint="-0.499984740745262"/>
    <pageSetUpPr fitToPage="1"/>
  </sheetPr>
  <dimension ref="A1:K46"/>
  <sheetViews>
    <sheetView showGridLines="0" workbookViewId="0">
      <selection activeCell="B2" sqref="B2:K46"/>
    </sheetView>
  </sheetViews>
  <sheetFormatPr defaultRowHeight="15" x14ac:dyDescent="0.25"/>
  <cols>
    <col min="1" max="2" width="9.140625" style="82"/>
    <col min="3" max="3" width="47.7109375" style="82" customWidth="1"/>
    <col min="4" max="11" width="12.28515625" style="82" customWidth="1"/>
    <col min="12" max="16384" width="9.140625" style="82"/>
  </cols>
  <sheetData>
    <row r="1" spans="1:11" ht="15.75" thickBot="1" x14ac:dyDescent="0.3">
      <c r="A1" s="3"/>
    </row>
    <row r="2" spans="1:11" ht="18.75" thickBot="1" x14ac:dyDescent="0.3">
      <c r="B2" s="879" t="s">
        <v>578</v>
      </c>
      <c r="C2" s="880"/>
      <c r="D2" s="880"/>
      <c r="E2" s="880"/>
      <c r="F2" s="880"/>
      <c r="G2" s="880"/>
      <c r="H2" s="881"/>
      <c r="I2" s="457"/>
      <c r="J2" s="457"/>
      <c r="K2" s="457"/>
    </row>
    <row r="3" spans="1:11" x14ac:dyDescent="0.25">
      <c r="B3" s="433" t="s">
        <v>1142</v>
      </c>
      <c r="C3" s="457"/>
      <c r="D3" s="457"/>
      <c r="E3" s="457"/>
      <c r="F3" s="457"/>
      <c r="G3" s="459"/>
      <c r="H3" s="460"/>
      <c r="I3" s="460"/>
      <c r="J3" s="460"/>
      <c r="K3" s="460"/>
    </row>
    <row r="4" spans="1:11" x14ac:dyDescent="0.25">
      <c r="B4" s="461" t="s">
        <v>579</v>
      </c>
      <c r="C4" s="462"/>
      <c r="D4" s="422"/>
      <c r="E4" s="422"/>
      <c r="F4" s="422"/>
      <c r="G4" s="459"/>
      <c r="H4" s="460"/>
      <c r="I4" s="460"/>
      <c r="J4" s="460"/>
      <c r="K4" s="460"/>
    </row>
    <row r="5" spans="1:11" ht="15.75" thickBot="1" x14ac:dyDescent="0.3">
      <c r="B5" s="422"/>
      <c r="C5" s="463"/>
      <c r="D5" s="422"/>
      <c r="E5" s="422"/>
      <c r="F5" s="422"/>
      <c r="G5" s="422"/>
      <c r="H5" s="422"/>
      <c r="I5" s="422"/>
      <c r="J5" s="422"/>
      <c r="K5" s="422"/>
    </row>
    <row r="6" spans="1:11" ht="15.75" thickBot="1" x14ac:dyDescent="0.3">
      <c r="B6" s="458" t="s">
        <v>83</v>
      </c>
      <c r="C6" s="422"/>
      <c r="D6" s="464" t="s">
        <v>205</v>
      </c>
      <c r="E6" s="464" t="s">
        <v>206</v>
      </c>
      <c r="F6" s="464" t="s">
        <v>207</v>
      </c>
      <c r="G6" s="464" t="s">
        <v>208</v>
      </c>
      <c r="H6" s="464" t="s">
        <v>209</v>
      </c>
      <c r="I6" s="464" t="s">
        <v>210</v>
      </c>
      <c r="J6" s="464" t="s">
        <v>211</v>
      </c>
      <c r="K6" s="464" t="s">
        <v>212</v>
      </c>
    </row>
    <row r="7" spans="1:11" ht="15.75" thickBot="1" x14ac:dyDescent="0.3">
      <c r="B7" s="422"/>
      <c r="C7" s="422"/>
      <c r="D7" s="975" t="s">
        <v>580</v>
      </c>
      <c r="E7" s="975"/>
      <c r="F7" s="975"/>
      <c r="G7" s="975"/>
      <c r="H7" s="975" t="s">
        <v>581</v>
      </c>
      <c r="I7" s="975"/>
      <c r="J7" s="975"/>
      <c r="K7" s="975"/>
    </row>
    <row r="8" spans="1:11" ht="15.75" thickBot="1" x14ac:dyDescent="0.3">
      <c r="B8" s="465" t="s">
        <v>582</v>
      </c>
      <c r="C8" s="466" t="s">
        <v>583</v>
      </c>
      <c r="D8" s="467">
        <f>Index!$C$2</f>
        <v>45291</v>
      </c>
      <c r="E8" s="731">
        <f>EOMONTH(D8,-3)</f>
        <v>45199</v>
      </c>
      <c r="F8" s="731">
        <f t="shared" ref="F8:G8" si="0">EOMONTH(E8,-3)</f>
        <v>45107</v>
      </c>
      <c r="G8" s="731">
        <f t="shared" si="0"/>
        <v>45016</v>
      </c>
      <c r="H8" s="467">
        <f>Index!$C$2</f>
        <v>45291</v>
      </c>
      <c r="I8" s="731">
        <f>EOMONTH(H8,-3)</f>
        <v>45199</v>
      </c>
      <c r="J8" s="731">
        <f t="shared" ref="J8:K8" si="1">EOMONTH(I8,-3)</f>
        <v>45107</v>
      </c>
      <c r="K8" s="731">
        <f t="shared" si="1"/>
        <v>45016</v>
      </c>
    </row>
    <row r="9" spans="1:11" ht="15.75" thickBot="1" x14ac:dyDescent="0.3">
      <c r="B9" s="465" t="s">
        <v>584</v>
      </c>
      <c r="C9" s="466" t="s">
        <v>585</v>
      </c>
      <c r="D9" s="468"/>
      <c r="E9" s="469"/>
      <c r="F9" s="469"/>
      <c r="G9" s="469"/>
      <c r="H9" s="469"/>
      <c r="I9" s="469"/>
      <c r="J9" s="469"/>
      <c r="K9" s="469"/>
    </row>
    <row r="10" spans="1:11" ht="15.75" thickBot="1" x14ac:dyDescent="0.3">
      <c r="B10" s="976" t="s">
        <v>586</v>
      </c>
      <c r="C10" s="977"/>
      <c r="D10" s="978"/>
      <c r="E10" s="978"/>
      <c r="F10" s="978"/>
      <c r="G10" s="978"/>
      <c r="H10" s="978"/>
      <c r="I10" s="978"/>
      <c r="J10" s="978"/>
      <c r="K10" s="979"/>
    </row>
    <row r="11" spans="1:11" ht="29.25" thickBot="1" x14ac:dyDescent="0.3">
      <c r="B11" s="470">
        <v>1</v>
      </c>
      <c r="C11" s="471" t="s">
        <v>587</v>
      </c>
      <c r="D11" s="980"/>
      <c r="E11" s="981"/>
      <c r="F11" s="981"/>
      <c r="G11" s="982"/>
      <c r="H11" s="447">
        <v>27287.623663223334</v>
      </c>
      <c r="I11" s="447">
        <v>18844.055747973332</v>
      </c>
      <c r="J11" s="447">
        <v>18496.86631942333</v>
      </c>
      <c r="K11" s="447">
        <v>18297.305265653329</v>
      </c>
    </row>
    <row r="12" spans="1:11" ht="15.75" thickBot="1" x14ac:dyDescent="0.3">
      <c r="B12" s="983" t="s">
        <v>588</v>
      </c>
      <c r="C12" s="984"/>
      <c r="D12" s="472"/>
      <c r="E12" s="472"/>
      <c r="F12" s="472"/>
      <c r="G12" s="472"/>
      <c r="H12" s="472"/>
      <c r="I12" s="472"/>
      <c r="J12" s="472"/>
      <c r="K12" s="472"/>
    </row>
    <row r="13" spans="1:11" ht="15.75" thickBot="1" x14ac:dyDescent="0.3">
      <c r="B13" s="470">
        <v>2</v>
      </c>
      <c r="C13" s="471" t="s">
        <v>589</v>
      </c>
      <c r="D13" s="473">
        <v>134.15980494666667</v>
      </c>
      <c r="E13" s="473">
        <v>129.00559696666667</v>
      </c>
      <c r="F13" s="473">
        <v>133.21352485333333</v>
      </c>
      <c r="G13" s="473">
        <v>154.92475026666665</v>
      </c>
      <c r="H13" s="473">
        <v>13.415980496666668</v>
      </c>
      <c r="I13" s="473">
        <v>12.900559696666669</v>
      </c>
      <c r="J13" s="473">
        <v>13.321352486666667</v>
      </c>
      <c r="K13" s="473">
        <v>15.492475026666666</v>
      </c>
    </row>
    <row r="14" spans="1:11" ht="15.75" thickBot="1" x14ac:dyDescent="0.3">
      <c r="B14" s="470">
        <v>3</v>
      </c>
      <c r="C14" s="474" t="s">
        <v>590</v>
      </c>
      <c r="D14" s="473">
        <v>0</v>
      </c>
      <c r="E14" s="473">
        <v>0</v>
      </c>
      <c r="F14" s="473">
        <v>0</v>
      </c>
      <c r="G14" s="473">
        <v>0</v>
      </c>
      <c r="H14" s="473">
        <v>0</v>
      </c>
      <c r="I14" s="473">
        <v>0</v>
      </c>
      <c r="J14" s="473">
        <v>0</v>
      </c>
      <c r="K14" s="473">
        <v>0</v>
      </c>
    </row>
    <row r="15" spans="1:11" ht="15.75" thickBot="1" x14ac:dyDescent="0.3">
      <c r="B15" s="470">
        <v>4</v>
      </c>
      <c r="C15" s="474" t="s">
        <v>591</v>
      </c>
      <c r="D15" s="473">
        <v>134.15980494666667</v>
      </c>
      <c r="E15" s="473">
        <v>129.00559696666667</v>
      </c>
      <c r="F15" s="473">
        <v>133.21352485333333</v>
      </c>
      <c r="G15" s="473">
        <v>154.92475026666665</v>
      </c>
      <c r="H15" s="473">
        <v>13.415980496666668</v>
      </c>
      <c r="I15" s="473">
        <v>12.900559696666669</v>
      </c>
      <c r="J15" s="473">
        <v>13.321352486666667</v>
      </c>
      <c r="K15" s="473">
        <v>15.492475026666666</v>
      </c>
    </row>
    <row r="16" spans="1:11" ht="15.75" thickBot="1" x14ac:dyDescent="0.3">
      <c r="B16" s="470">
        <v>5</v>
      </c>
      <c r="C16" s="471" t="s">
        <v>592</v>
      </c>
      <c r="D16" s="473">
        <v>242.11171700333333</v>
      </c>
      <c r="E16" s="473">
        <v>0.54330051333333329</v>
      </c>
      <c r="F16" s="473">
        <v>16210.035915789998</v>
      </c>
      <c r="G16" s="473">
        <v>8230.195633663332</v>
      </c>
      <c r="H16" s="473">
        <v>241.85297409666666</v>
      </c>
      <c r="I16" s="473">
        <v>0.21732020666666665</v>
      </c>
      <c r="J16" s="473">
        <v>16209.642865483333</v>
      </c>
      <c r="K16" s="473">
        <v>8229.731863033332</v>
      </c>
    </row>
    <row r="17" spans="2:11" ht="29.25" thickBot="1" x14ac:dyDescent="0.3">
      <c r="B17" s="470">
        <v>6</v>
      </c>
      <c r="C17" s="475" t="s">
        <v>593</v>
      </c>
      <c r="D17" s="473">
        <v>0</v>
      </c>
      <c r="E17" s="473">
        <v>0</v>
      </c>
      <c r="F17" s="473">
        <v>0</v>
      </c>
      <c r="G17" s="473">
        <v>0</v>
      </c>
      <c r="H17" s="473">
        <v>0</v>
      </c>
      <c r="I17" s="473">
        <v>0</v>
      </c>
      <c r="J17" s="473">
        <v>0</v>
      </c>
      <c r="K17" s="473">
        <v>0</v>
      </c>
    </row>
    <row r="18" spans="2:11" ht="15.75" thickBot="1" x14ac:dyDescent="0.3">
      <c r="B18" s="476">
        <v>7</v>
      </c>
      <c r="C18" s="477" t="s">
        <v>594</v>
      </c>
      <c r="D18" s="473">
        <v>242.11171700333333</v>
      </c>
      <c r="E18" s="473">
        <v>0.54330051333333329</v>
      </c>
      <c r="F18" s="473">
        <v>16210.035915789998</v>
      </c>
      <c r="G18" s="473">
        <v>8230.195633663332</v>
      </c>
      <c r="H18" s="473">
        <v>241.85297409666666</v>
      </c>
      <c r="I18" s="473">
        <v>0.21732020666666665</v>
      </c>
      <c r="J18" s="473">
        <v>16209.642865483333</v>
      </c>
      <c r="K18" s="473">
        <v>8229.731863033332</v>
      </c>
    </row>
    <row r="19" spans="2:11" ht="15.75" thickBot="1" x14ac:dyDescent="0.3">
      <c r="B19" s="478">
        <v>8</v>
      </c>
      <c r="C19" s="477" t="s">
        <v>595</v>
      </c>
      <c r="D19" s="473">
        <v>0</v>
      </c>
      <c r="E19" s="473">
        <v>0</v>
      </c>
      <c r="F19" s="473">
        <v>0</v>
      </c>
      <c r="G19" s="473">
        <v>0</v>
      </c>
      <c r="H19" s="473">
        <v>0</v>
      </c>
      <c r="I19" s="473">
        <v>0</v>
      </c>
      <c r="J19" s="473">
        <v>0</v>
      </c>
      <c r="K19" s="473">
        <v>0</v>
      </c>
    </row>
    <row r="20" spans="2:11" ht="15.75" thickBot="1" x14ac:dyDescent="0.3">
      <c r="B20" s="478">
        <v>9</v>
      </c>
      <c r="C20" s="477" t="s">
        <v>596</v>
      </c>
      <c r="D20" s="479"/>
      <c r="E20" s="479"/>
      <c r="F20" s="479"/>
      <c r="G20" s="479"/>
      <c r="H20" s="480">
        <v>0</v>
      </c>
      <c r="I20" s="480">
        <v>0</v>
      </c>
      <c r="J20" s="480">
        <v>0</v>
      </c>
      <c r="K20" s="480">
        <v>0</v>
      </c>
    </row>
    <row r="21" spans="2:11" ht="15.75" thickBot="1" x14ac:dyDescent="0.3">
      <c r="B21" s="470">
        <v>10</v>
      </c>
      <c r="C21" s="471" t="s">
        <v>597</v>
      </c>
      <c r="D21" s="473">
        <v>18045.181469916668</v>
      </c>
      <c r="E21" s="473">
        <v>1370.0231016933335</v>
      </c>
      <c r="F21" s="473">
        <v>37.866667126666663</v>
      </c>
      <c r="G21" s="473">
        <v>0</v>
      </c>
      <c r="H21" s="473">
        <v>18045.181469916668</v>
      </c>
      <c r="I21" s="473">
        <v>1369.6137880633335</v>
      </c>
      <c r="J21" s="473">
        <v>37.866667126666663</v>
      </c>
      <c r="K21" s="473">
        <v>0</v>
      </c>
    </row>
    <row r="22" spans="2:11" ht="29.25" thickBot="1" x14ac:dyDescent="0.3">
      <c r="B22" s="470">
        <v>11</v>
      </c>
      <c r="C22" s="474" t="s">
        <v>598</v>
      </c>
      <c r="D22" s="473">
        <v>127.99615070666667</v>
      </c>
      <c r="E22" s="473">
        <v>0</v>
      </c>
      <c r="F22" s="473">
        <v>0</v>
      </c>
      <c r="G22" s="473">
        <v>0</v>
      </c>
      <c r="H22" s="473">
        <v>127.99615070666667</v>
      </c>
      <c r="I22" s="473">
        <v>0</v>
      </c>
      <c r="J22" s="473">
        <v>0</v>
      </c>
      <c r="K22" s="473">
        <v>0</v>
      </c>
    </row>
    <row r="23" spans="2:11" ht="29.25" thickBot="1" x14ac:dyDescent="0.3">
      <c r="B23" s="470">
        <v>12</v>
      </c>
      <c r="C23" s="474" t="s">
        <v>599</v>
      </c>
      <c r="D23" s="808">
        <v>17917.185319209999</v>
      </c>
      <c r="E23" s="808">
        <v>1369.4355092800001</v>
      </c>
      <c r="F23" s="808">
        <v>37.866667126666663</v>
      </c>
      <c r="G23" s="808">
        <v>0</v>
      </c>
      <c r="H23" s="808">
        <v>17917.185319209999</v>
      </c>
      <c r="I23" s="473">
        <v>1369.4355092800001</v>
      </c>
      <c r="J23" s="808">
        <v>37.866667126666663</v>
      </c>
      <c r="K23" s="808">
        <v>0</v>
      </c>
    </row>
    <row r="24" spans="2:11" ht="15.75" thickBot="1" x14ac:dyDescent="0.3">
      <c r="B24" s="470">
        <v>13</v>
      </c>
      <c r="C24" s="474" t="s">
        <v>600</v>
      </c>
      <c r="D24" s="473">
        <v>0</v>
      </c>
      <c r="E24" s="473">
        <v>0.58759241333333334</v>
      </c>
      <c r="F24" s="473">
        <v>0</v>
      </c>
      <c r="G24" s="473">
        <v>0</v>
      </c>
      <c r="H24" s="473">
        <v>0</v>
      </c>
      <c r="I24" s="473">
        <v>0.17827878333333333</v>
      </c>
      <c r="J24" s="473">
        <v>0</v>
      </c>
      <c r="K24" s="473">
        <v>0</v>
      </c>
    </row>
    <row r="25" spans="2:11" ht="15.75" thickBot="1" x14ac:dyDescent="0.3">
      <c r="B25" s="470">
        <v>14</v>
      </c>
      <c r="C25" s="471" t="s">
        <v>601</v>
      </c>
      <c r="D25" s="473">
        <v>0</v>
      </c>
      <c r="E25" s="473">
        <v>0</v>
      </c>
      <c r="F25" s="473">
        <v>0</v>
      </c>
      <c r="G25" s="473">
        <v>0</v>
      </c>
      <c r="H25" s="473">
        <v>0</v>
      </c>
      <c r="I25" s="473">
        <v>0</v>
      </c>
      <c r="J25" s="473">
        <v>0</v>
      </c>
      <c r="K25" s="473">
        <v>0</v>
      </c>
    </row>
    <row r="26" spans="2:11" ht="15.75" thickBot="1" x14ac:dyDescent="0.3">
      <c r="B26" s="470">
        <v>15</v>
      </c>
      <c r="C26" s="471" t="s">
        <v>602</v>
      </c>
      <c r="D26" s="473">
        <v>0</v>
      </c>
      <c r="E26" s="473">
        <v>0</v>
      </c>
      <c r="F26" s="473">
        <v>0</v>
      </c>
      <c r="G26" s="473">
        <v>0</v>
      </c>
      <c r="H26" s="473">
        <v>0</v>
      </c>
      <c r="I26" s="473">
        <v>0</v>
      </c>
      <c r="J26" s="473">
        <v>0</v>
      </c>
      <c r="K26" s="473">
        <v>0</v>
      </c>
    </row>
    <row r="27" spans="2:11" ht="15.75" thickBot="1" x14ac:dyDescent="0.3">
      <c r="B27" s="481">
        <v>16</v>
      </c>
      <c r="C27" s="482" t="s">
        <v>603</v>
      </c>
      <c r="D27" s="483"/>
      <c r="E27" s="483"/>
      <c r="F27" s="483"/>
      <c r="G27" s="483"/>
      <c r="H27" s="473">
        <v>18300.450424510003</v>
      </c>
      <c r="I27" s="473">
        <v>1382.7316679666667</v>
      </c>
      <c r="J27" s="473">
        <v>16260.830885096664</v>
      </c>
      <c r="K27" s="473">
        <v>8245.2243380599994</v>
      </c>
    </row>
    <row r="28" spans="2:11" ht="15.75" thickBot="1" x14ac:dyDescent="0.3">
      <c r="B28" s="484" t="s">
        <v>604</v>
      </c>
      <c r="C28" s="472"/>
      <c r="D28" s="472"/>
      <c r="E28" s="472"/>
      <c r="F28" s="472"/>
      <c r="G28" s="472"/>
      <c r="H28" s="472"/>
      <c r="I28" s="472"/>
      <c r="J28" s="472"/>
      <c r="K28" s="472"/>
    </row>
    <row r="29" spans="2:11" ht="15.75" thickBot="1" x14ac:dyDescent="0.3">
      <c r="B29" s="470">
        <v>17</v>
      </c>
      <c r="C29" s="485" t="s">
        <v>605</v>
      </c>
      <c r="D29" s="447">
        <v>0</v>
      </c>
      <c r="E29" s="447">
        <v>0</v>
      </c>
      <c r="F29" s="447">
        <v>0</v>
      </c>
      <c r="G29" s="447">
        <v>0</v>
      </c>
      <c r="H29" s="486">
        <v>0</v>
      </c>
      <c r="I29" s="486">
        <v>0</v>
      </c>
      <c r="J29" s="486">
        <v>0</v>
      </c>
      <c r="K29" s="486">
        <v>0</v>
      </c>
    </row>
    <row r="30" spans="2:11" ht="29.25" thickBot="1" x14ac:dyDescent="0.3">
      <c r="B30" s="470">
        <v>18</v>
      </c>
      <c r="C30" s="485" t="s">
        <v>606</v>
      </c>
      <c r="D30" s="447">
        <v>10736.130133103334</v>
      </c>
      <c r="E30" s="447">
        <v>5356.8874489900008</v>
      </c>
      <c r="F30" s="447">
        <v>11837.490197413335</v>
      </c>
      <c r="G30" s="447">
        <v>4746.54679751</v>
      </c>
      <c r="H30" s="447">
        <v>10733.169828939999</v>
      </c>
      <c r="I30" s="447">
        <v>5355.8267404233338</v>
      </c>
      <c r="J30" s="447">
        <v>11835.433887506668</v>
      </c>
      <c r="K30" s="447">
        <v>4745.8882913666675</v>
      </c>
    </row>
    <row r="31" spans="2:11" ht="15.75" thickBot="1" x14ac:dyDescent="0.3">
      <c r="B31" s="470">
        <v>19</v>
      </c>
      <c r="C31" s="485" t="s">
        <v>607</v>
      </c>
      <c r="D31" s="447">
        <v>6353.0980349933334</v>
      </c>
      <c r="E31" s="447">
        <v>5409.3066334433333</v>
      </c>
      <c r="F31" s="447">
        <v>4946.3529547400003</v>
      </c>
      <c r="G31" s="447">
        <v>4384.7564862866666</v>
      </c>
      <c r="H31" s="447">
        <v>6353.0980349933334</v>
      </c>
      <c r="I31" s="447">
        <v>5409.3066334433333</v>
      </c>
      <c r="J31" s="447">
        <v>4946.3529547400003</v>
      </c>
      <c r="K31" s="447">
        <v>4384.7564862866666</v>
      </c>
    </row>
    <row r="32" spans="2:11" ht="45" customHeight="1" x14ac:dyDescent="0.25">
      <c r="B32" s="964" t="s">
        <v>608</v>
      </c>
      <c r="C32" s="974" t="s">
        <v>609</v>
      </c>
      <c r="D32" s="972"/>
      <c r="E32" s="972"/>
      <c r="F32" s="972"/>
      <c r="G32" s="972"/>
      <c r="H32" s="970">
        <v>0</v>
      </c>
      <c r="I32" s="970">
        <v>0</v>
      </c>
      <c r="J32" s="970">
        <v>0</v>
      </c>
      <c r="K32" s="970">
        <v>0</v>
      </c>
    </row>
    <row r="33" spans="2:11" ht="24.75" customHeight="1" thickBot="1" x14ac:dyDescent="0.3">
      <c r="B33" s="968"/>
      <c r="C33" s="971"/>
      <c r="D33" s="973"/>
      <c r="E33" s="973"/>
      <c r="F33" s="973"/>
      <c r="G33" s="973"/>
      <c r="H33" s="971"/>
      <c r="I33" s="971"/>
      <c r="J33" s="971"/>
      <c r="K33" s="971"/>
    </row>
    <row r="34" spans="2:11" x14ac:dyDescent="0.25">
      <c r="B34" s="964" t="s">
        <v>610</v>
      </c>
      <c r="C34" s="974" t="s">
        <v>611</v>
      </c>
      <c r="D34" s="972"/>
      <c r="E34" s="972"/>
      <c r="F34" s="972"/>
      <c r="G34" s="972"/>
      <c r="H34" s="970">
        <v>0</v>
      </c>
      <c r="I34" s="970">
        <v>0</v>
      </c>
      <c r="J34" s="970">
        <v>0</v>
      </c>
      <c r="K34" s="970">
        <v>0</v>
      </c>
    </row>
    <row r="35" spans="2:11" ht="15.75" thickBot="1" x14ac:dyDescent="0.3">
      <c r="B35" s="968"/>
      <c r="C35" s="971"/>
      <c r="D35" s="973"/>
      <c r="E35" s="973"/>
      <c r="F35" s="973"/>
      <c r="G35" s="973"/>
      <c r="H35" s="971"/>
      <c r="I35" s="971"/>
      <c r="J35" s="971"/>
      <c r="K35" s="971"/>
    </row>
    <row r="36" spans="2:11" ht="15.75" thickBot="1" x14ac:dyDescent="0.3">
      <c r="B36" s="487">
        <v>20</v>
      </c>
      <c r="C36" s="471" t="s">
        <v>612</v>
      </c>
      <c r="D36" s="473">
        <v>17089.228168096666</v>
      </c>
      <c r="E36" s="473">
        <v>10766.194082433332</v>
      </c>
      <c r="F36" s="473">
        <v>16783.843152153335</v>
      </c>
      <c r="G36" s="473">
        <v>9131.3032837966657</v>
      </c>
      <c r="H36" s="473">
        <v>17086.267863933335</v>
      </c>
      <c r="I36" s="473">
        <v>10765.133373866665</v>
      </c>
      <c r="J36" s="473">
        <v>16781.786842246667</v>
      </c>
      <c r="K36" s="473">
        <v>9130.644777653335</v>
      </c>
    </row>
    <row r="37" spans="2:11" ht="15.75" thickBot="1" x14ac:dyDescent="0.3">
      <c r="B37" s="964" t="s">
        <v>109</v>
      </c>
      <c r="C37" s="966" t="s">
        <v>613</v>
      </c>
      <c r="D37" s="962">
        <v>0</v>
      </c>
      <c r="E37" s="962">
        <v>0</v>
      </c>
      <c r="F37" s="962">
        <v>0</v>
      </c>
      <c r="G37" s="962">
        <v>0</v>
      </c>
      <c r="H37" s="962">
        <v>0</v>
      </c>
      <c r="I37" s="962">
        <v>0</v>
      </c>
      <c r="J37" s="962">
        <v>0</v>
      </c>
      <c r="K37" s="962">
        <v>0</v>
      </c>
    </row>
    <row r="38" spans="2:11" ht="15.75" thickBot="1" x14ac:dyDescent="0.3">
      <c r="B38" s="968"/>
      <c r="C38" s="969"/>
      <c r="D38" s="963"/>
      <c r="E38" s="963"/>
      <c r="F38" s="963"/>
      <c r="G38" s="963"/>
      <c r="H38" s="963"/>
      <c r="I38" s="963"/>
      <c r="J38" s="963"/>
      <c r="K38" s="963"/>
    </row>
    <row r="39" spans="2:11" ht="15.75" thickBot="1" x14ac:dyDescent="0.3">
      <c r="B39" s="964" t="s">
        <v>111</v>
      </c>
      <c r="C39" s="966" t="s">
        <v>614</v>
      </c>
      <c r="D39" s="962">
        <v>0</v>
      </c>
      <c r="E39" s="962">
        <v>0</v>
      </c>
      <c r="F39" s="962">
        <v>0</v>
      </c>
      <c r="G39" s="962">
        <v>0</v>
      </c>
      <c r="H39" s="962">
        <v>0</v>
      </c>
      <c r="I39" s="962">
        <v>0</v>
      </c>
      <c r="J39" s="962">
        <v>0</v>
      </c>
      <c r="K39" s="962">
        <v>0</v>
      </c>
    </row>
    <row r="40" spans="2:11" ht="15.75" thickBot="1" x14ac:dyDescent="0.3">
      <c r="B40" s="968"/>
      <c r="C40" s="969"/>
      <c r="D40" s="963"/>
      <c r="E40" s="963"/>
      <c r="F40" s="963"/>
      <c r="G40" s="963"/>
      <c r="H40" s="963"/>
      <c r="I40" s="963"/>
      <c r="J40" s="963"/>
      <c r="K40" s="963"/>
    </row>
    <row r="41" spans="2:11" ht="15.75" thickBot="1" x14ac:dyDescent="0.3">
      <c r="B41" s="964" t="s">
        <v>113</v>
      </c>
      <c r="C41" s="966" t="s">
        <v>615</v>
      </c>
      <c r="D41" s="961">
        <v>17089.228168096666</v>
      </c>
      <c r="E41" s="961">
        <v>10766.194082433332</v>
      </c>
      <c r="F41" s="961">
        <v>16783.843152153335</v>
      </c>
      <c r="G41" s="961">
        <v>9131.3032837966657</v>
      </c>
      <c r="H41" s="961">
        <v>17086.267863933335</v>
      </c>
      <c r="I41" s="961">
        <v>10765.133373866665</v>
      </c>
      <c r="J41" s="961">
        <v>16781.786842246667</v>
      </c>
      <c r="K41" s="961">
        <v>9130.644777653335</v>
      </c>
    </row>
    <row r="42" spans="2:11" ht="15.75" thickBot="1" x14ac:dyDescent="0.3">
      <c r="B42" s="965"/>
      <c r="C42" s="967"/>
      <c r="D42" s="961"/>
      <c r="E42" s="961"/>
      <c r="F42" s="961"/>
      <c r="G42" s="961"/>
      <c r="H42" s="961"/>
      <c r="I42" s="961"/>
      <c r="J42" s="961"/>
      <c r="K42" s="961"/>
    </row>
    <row r="43" spans="2:11" ht="15.75" thickBot="1" x14ac:dyDescent="0.3">
      <c r="B43" s="488" t="s">
        <v>616</v>
      </c>
      <c r="C43" s="489"/>
      <c r="D43" s="490"/>
      <c r="E43" s="490"/>
      <c r="F43" s="490"/>
      <c r="G43" s="490"/>
      <c r="H43" s="490"/>
      <c r="I43" s="490"/>
      <c r="J43" s="490"/>
      <c r="K43" s="490"/>
    </row>
    <row r="44" spans="2:11" ht="15.75" thickBot="1" x14ac:dyDescent="0.3">
      <c r="B44" s="491">
        <v>21</v>
      </c>
      <c r="C44" s="492" t="s">
        <v>617</v>
      </c>
      <c r="D44" s="493"/>
      <c r="E44" s="494"/>
      <c r="F44" s="494"/>
      <c r="G44" s="495"/>
      <c r="H44" s="473">
        <v>27287.623663223334</v>
      </c>
      <c r="I44" s="473">
        <v>18844.055747973332</v>
      </c>
      <c r="J44" s="473">
        <v>18496.86631942333</v>
      </c>
      <c r="K44" s="473">
        <v>18297.305265653329</v>
      </c>
    </row>
    <row r="45" spans="2:11" ht="15.75" thickBot="1" x14ac:dyDescent="0.3">
      <c r="B45" s="496">
        <v>22</v>
      </c>
      <c r="C45" s="497" t="s">
        <v>618</v>
      </c>
      <c r="D45" s="498"/>
      <c r="E45" s="499"/>
      <c r="F45" s="499"/>
      <c r="G45" s="500"/>
      <c r="H45" s="473">
        <v>8731.8014244000005</v>
      </c>
      <c r="I45" s="473">
        <v>345.68291699000002</v>
      </c>
      <c r="J45" s="473">
        <v>5608.8192662966667</v>
      </c>
      <c r="K45" s="473">
        <v>2212.87981528</v>
      </c>
    </row>
    <row r="46" spans="2:11" ht="15.75" thickBot="1" x14ac:dyDescent="0.3">
      <c r="B46" s="501">
        <v>23</v>
      </c>
      <c r="C46" s="92" t="s">
        <v>619</v>
      </c>
      <c r="D46" s="502"/>
      <c r="E46" s="503"/>
      <c r="F46" s="503"/>
      <c r="G46" s="504"/>
      <c r="H46" s="473">
        <v>3.1250368667706931</v>
      </c>
      <c r="I46" s="473">
        <v>54.512594578370248</v>
      </c>
      <c r="J46" s="473">
        <v>3.2977883451514174</v>
      </c>
      <c r="K46" s="473">
        <v>8.2685287096415312</v>
      </c>
    </row>
  </sheetData>
  <sheetProtection algorithmName="SHA-512" hashValue="UCcfumnzD4rckynaCRhkDVRlqwOi/Y8fh8vQhTJglaajn/UMmfVey+o29tvzsajXWnZFaPyTWCQ5rBZGt4fkgQ==" saltValue="jARLazsBQFYvoX4j8xeq3A==" spinCount="100000" sheet="1" objects="1" scenarios="1"/>
  <mergeCells count="57">
    <mergeCell ref="F32:F33"/>
    <mergeCell ref="B2:H2"/>
    <mergeCell ref="D7:G7"/>
    <mergeCell ref="H7:K7"/>
    <mergeCell ref="B10:C10"/>
    <mergeCell ref="D10:K10"/>
    <mergeCell ref="D11:G11"/>
    <mergeCell ref="B12:C12"/>
    <mergeCell ref="B32:B33"/>
    <mergeCell ref="C32:C33"/>
    <mergeCell ref="D32:D33"/>
    <mergeCell ref="E32:E33"/>
    <mergeCell ref="G32:G33"/>
    <mergeCell ref="H32:H33"/>
    <mergeCell ref="I32:I33"/>
    <mergeCell ref="J32:J33"/>
    <mergeCell ref="B34:B35"/>
    <mergeCell ref="C34:C35"/>
    <mergeCell ref="D34:D35"/>
    <mergeCell ref="E34:E35"/>
    <mergeCell ref="F34:F35"/>
    <mergeCell ref="K32:K33"/>
    <mergeCell ref="B37:B38"/>
    <mergeCell ref="C37:C38"/>
    <mergeCell ref="D37:D38"/>
    <mergeCell ref="E37:E38"/>
    <mergeCell ref="F37:F38"/>
    <mergeCell ref="G34:G35"/>
    <mergeCell ref="H34:H35"/>
    <mergeCell ref="I34:I35"/>
    <mergeCell ref="J34:J35"/>
    <mergeCell ref="K34:K35"/>
    <mergeCell ref="G37:G38"/>
    <mergeCell ref="H37:H38"/>
    <mergeCell ref="I37:I38"/>
    <mergeCell ref="J37:J38"/>
    <mergeCell ref="K37:K38"/>
    <mergeCell ref="B39:B40"/>
    <mergeCell ref="C39:C40"/>
    <mergeCell ref="D39:D40"/>
    <mergeCell ref="E39:E40"/>
    <mergeCell ref="F39:F40"/>
    <mergeCell ref="B41:B42"/>
    <mergeCell ref="C41:C42"/>
    <mergeCell ref="D41:D42"/>
    <mergeCell ref="E41:E42"/>
    <mergeCell ref="F41:F42"/>
    <mergeCell ref="G39:G40"/>
    <mergeCell ref="H39:H40"/>
    <mergeCell ref="I39:I40"/>
    <mergeCell ref="J39:J40"/>
    <mergeCell ref="K39:K40"/>
    <mergeCell ref="G41:G42"/>
    <mergeCell ref="H41:H42"/>
    <mergeCell ref="I41:I42"/>
    <mergeCell ref="J41:J42"/>
    <mergeCell ref="K41:K42"/>
  </mergeCells>
  <pageMargins left="0.70866141732283472" right="0.70866141732283472" top="0.74803149606299213" bottom="0.74803149606299213" header="0.31496062992125984" footer="0.31496062992125984"/>
  <pageSetup scale="59" orientation="portrait" r:id="rId1"/>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A880AC-FFDA-4DF2-BFDB-DB8595744BCC}">
  <sheetPr>
    <tabColor theme="5" tint="-0.499984740745262"/>
    <pageSetUpPr fitToPage="1"/>
  </sheetPr>
  <dimension ref="A1:M56"/>
  <sheetViews>
    <sheetView showGridLines="0" zoomScaleNormal="100" workbookViewId="0">
      <selection activeCell="B2" sqref="B2:M56"/>
    </sheetView>
  </sheetViews>
  <sheetFormatPr defaultRowHeight="15" x14ac:dyDescent="0.25"/>
  <cols>
    <col min="1" max="1" width="9.140625" style="82"/>
    <col min="2" max="4" width="12.28515625" style="422" customWidth="1"/>
    <col min="5" max="5" width="34.85546875" style="422" customWidth="1"/>
    <col min="6" max="7" width="9.42578125" style="422" customWidth="1"/>
    <col min="8" max="8" width="5.5703125" style="422" bestFit="1" customWidth="1"/>
    <col min="9" max="9" width="14.28515625" style="422" customWidth="1"/>
    <col min="10" max="10" width="5.5703125" style="422" bestFit="1" customWidth="1"/>
    <col min="11" max="11" width="16.140625" style="422" customWidth="1"/>
    <col min="12" max="12" width="18.42578125" style="422" customWidth="1"/>
    <col min="13" max="13" width="14.7109375" style="422" bestFit="1" customWidth="1"/>
    <col min="14" max="16384" width="9.140625" style="82"/>
  </cols>
  <sheetData>
    <row r="1" spans="1:13" ht="15.75" thickBot="1" x14ac:dyDescent="0.3">
      <c r="A1" s="3"/>
    </row>
    <row r="2" spans="1:13" ht="18.75" customHeight="1" thickBot="1" x14ac:dyDescent="0.3">
      <c r="B2" s="879" t="s">
        <v>620</v>
      </c>
      <c r="C2" s="880"/>
      <c r="D2" s="880"/>
      <c r="E2" s="880"/>
      <c r="F2" s="880"/>
      <c r="G2" s="880"/>
      <c r="H2" s="881"/>
      <c r="I2" s="457"/>
      <c r="J2" s="457"/>
      <c r="K2" s="457"/>
      <c r="L2" s="457"/>
      <c r="M2" s="457"/>
    </row>
    <row r="3" spans="1:13" x14ac:dyDescent="0.25">
      <c r="B3" s="505" t="s">
        <v>621</v>
      </c>
      <c r="C3" s="457"/>
      <c r="D3" s="457"/>
      <c r="E3" s="457"/>
      <c r="F3" s="457"/>
      <c r="G3" s="457"/>
      <c r="H3" s="457"/>
      <c r="I3" s="457"/>
      <c r="J3" s="457"/>
      <c r="K3" s="457"/>
      <c r="L3" s="457"/>
      <c r="M3" s="457"/>
    </row>
    <row r="4" spans="1:13" x14ac:dyDescent="0.25">
      <c r="B4" s="457"/>
      <c r="C4" s="457"/>
      <c r="D4" s="457"/>
      <c r="E4" s="506" t="s">
        <v>207</v>
      </c>
      <c r="F4" s="507"/>
      <c r="G4" s="506"/>
      <c r="H4" s="507"/>
      <c r="I4" s="506"/>
      <c r="J4" s="507"/>
      <c r="K4" s="506"/>
      <c r="L4" s="507"/>
      <c r="M4" s="507"/>
    </row>
    <row r="5" spans="1:13" ht="15.75" thickBot="1" x14ac:dyDescent="0.3">
      <c r="B5" s="508"/>
      <c r="C5" s="457"/>
      <c r="D5" s="457"/>
      <c r="E5" s="457"/>
      <c r="F5" s="457"/>
      <c r="G5" s="457"/>
      <c r="H5" s="457"/>
      <c r="I5" s="457"/>
      <c r="J5" s="457"/>
      <c r="K5" s="457"/>
      <c r="L5" s="457"/>
      <c r="M5" s="457"/>
    </row>
    <row r="6" spans="1:13" ht="15.75" thickBot="1" x14ac:dyDescent="0.3">
      <c r="A6" s="509" t="s">
        <v>622</v>
      </c>
      <c r="B6" s="510"/>
      <c r="C6" s="511"/>
      <c r="D6" s="1047"/>
      <c r="E6" s="1048"/>
      <c r="F6" s="1049" t="s">
        <v>205</v>
      </c>
      <c r="G6" s="1050"/>
      <c r="H6" s="1049" t="s">
        <v>206</v>
      </c>
      <c r="I6" s="1050"/>
      <c r="J6" s="1049" t="s">
        <v>207</v>
      </c>
      <c r="K6" s="1050"/>
      <c r="L6" s="512" t="s">
        <v>208</v>
      </c>
      <c r="M6" s="513" t="s">
        <v>209</v>
      </c>
    </row>
    <row r="7" spans="1:13" ht="15.75" customHeight="1" thickBot="1" x14ac:dyDescent="0.3">
      <c r="A7" s="509"/>
      <c r="B7" s="1028" t="s">
        <v>623</v>
      </c>
      <c r="C7" s="1029"/>
      <c r="D7" s="1030" t="s">
        <v>624</v>
      </c>
      <c r="E7" s="1031"/>
      <c r="F7" s="997" t="s">
        <v>625</v>
      </c>
      <c r="G7" s="1036"/>
      <c r="H7" s="1036"/>
      <c r="I7" s="1036"/>
      <c r="J7" s="1036"/>
      <c r="K7" s="1036"/>
      <c r="L7" s="998"/>
      <c r="M7" s="1009" t="s">
        <v>626</v>
      </c>
    </row>
    <row r="8" spans="1:13" ht="15" customHeight="1" x14ac:dyDescent="0.25">
      <c r="A8" s="509"/>
      <c r="B8" s="1012" t="s">
        <v>627</v>
      </c>
      <c r="C8" s="1014" t="s">
        <v>628</v>
      </c>
      <c r="D8" s="1032"/>
      <c r="E8" s="1033"/>
      <c r="F8" s="1016" t="s">
        <v>629</v>
      </c>
      <c r="G8" s="1017"/>
      <c r="H8" s="1016" t="s">
        <v>630</v>
      </c>
      <c r="I8" s="1017"/>
      <c r="J8" s="1016" t="s">
        <v>631</v>
      </c>
      <c r="K8" s="1017"/>
      <c r="L8" s="1020" t="s">
        <v>632</v>
      </c>
      <c r="M8" s="1010"/>
    </row>
    <row r="9" spans="1:13" ht="15.75" thickBot="1" x14ac:dyDescent="0.3">
      <c r="A9" s="509"/>
      <c r="B9" s="1013"/>
      <c r="C9" s="1015"/>
      <c r="D9" s="1034"/>
      <c r="E9" s="1035"/>
      <c r="F9" s="1018"/>
      <c r="G9" s="1019"/>
      <c r="H9" s="1018"/>
      <c r="I9" s="1019"/>
      <c r="J9" s="1018"/>
      <c r="K9" s="1019"/>
      <c r="L9" s="1021"/>
      <c r="M9" s="1011"/>
    </row>
    <row r="10" spans="1:13" ht="15.75" thickBot="1" x14ac:dyDescent="0.3">
      <c r="A10" s="509"/>
      <c r="B10" s="514"/>
      <c r="C10" s="515" t="s">
        <v>633</v>
      </c>
      <c r="D10" s="1005" t="s">
        <v>634</v>
      </c>
      <c r="E10" s="1005"/>
      <c r="F10" s="1005"/>
      <c r="G10" s="1005"/>
      <c r="H10" s="1005"/>
      <c r="I10" s="1005"/>
      <c r="J10" s="1005"/>
      <c r="K10" s="1005"/>
      <c r="L10" s="1005"/>
      <c r="M10" s="1006"/>
    </row>
    <row r="11" spans="1:13" ht="15.75" thickBot="1" x14ac:dyDescent="0.3">
      <c r="A11" s="509"/>
      <c r="B11" s="516"/>
      <c r="C11" s="517"/>
      <c r="D11" s="517">
        <v>1</v>
      </c>
      <c r="E11" s="517" t="s">
        <v>635</v>
      </c>
      <c r="F11" s="1043">
        <v>0</v>
      </c>
      <c r="G11" s="1044"/>
      <c r="H11" s="1043">
        <v>0</v>
      </c>
      <c r="I11" s="1044"/>
      <c r="J11" s="1043">
        <v>0</v>
      </c>
      <c r="K11" s="1044"/>
      <c r="L11" s="518">
        <v>23031.508580000002</v>
      </c>
      <c r="M11" s="519">
        <v>23031.508580000002</v>
      </c>
    </row>
    <row r="12" spans="1:13" ht="15.75" thickBot="1" x14ac:dyDescent="0.3">
      <c r="A12" s="509"/>
      <c r="B12" s="520" t="s">
        <v>636</v>
      </c>
      <c r="C12" s="521"/>
      <c r="D12" s="522">
        <v>2</v>
      </c>
      <c r="E12" s="523" t="s">
        <v>10</v>
      </c>
      <c r="F12" s="1039">
        <v>0</v>
      </c>
      <c r="G12" s="1040"/>
      <c r="H12" s="1039">
        <v>0</v>
      </c>
      <c r="I12" s="1040"/>
      <c r="J12" s="1039">
        <v>0</v>
      </c>
      <c r="K12" s="1040"/>
      <c r="L12" s="524">
        <v>0</v>
      </c>
      <c r="M12" s="524">
        <v>0</v>
      </c>
    </row>
    <row r="13" spans="1:13" ht="15.75" thickBot="1" x14ac:dyDescent="0.3">
      <c r="A13" s="509"/>
      <c r="B13" s="520" t="s">
        <v>637</v>
      </c>
      <c r="C13" s="521"/>
      <c r="D13" s="522">
        <v>3</v>
      </c>
      <c r="E13" s="523" t="s">
        <v>638</v>
      </c>
      <c r="F13" s="1037"/>
      <c r="G13" s="1038"/>
      <c r="H13" s="1039">
        <v>0</v>
      </c>
      <c r="I13" s="1040"/>
      <c r="J13" s="1045">
        <v>0</v>
      </c>
      <c r="K13" s="1046"/>
      <c r="L13" s="524">
        <v>23031.508580000002</v>
      </c>
      <c r="M13" s="525">
        <v>23031.508580000002</v>
      </c>
    </row>
    <row r="14" spans="1:13" ht="15.75" thickBot="1" x14ac:dyDescent="0.3">
      <c r="A14" s="509"/>
      <c r="B14" s="516"/>
      <c r="C14" s="517"/>
      <c r="D14" s="526">
        <v>4</v>
      </c>
      <c r="E14" s="517" t="s">
        <v>639</v>
      </c>
      <c r="F14" s="1037"/>
      <c r="G14" s="1038"/>
      <c r="H14" s="1043">
        <v>126.20442199999999</v>
      </c>
      <c r="I14" s="1044"/>
      <c r="J14" s="1043">
        <v>0</v>
      </c>
      <c r="K14" s="1044"/>
      <c r="L14" s="518">
        <v>0</v>
      </c>
      <c r="M14" s="519">
        <v>113.58398</v>
      </c>
    </row>
    <row r="15" spans="1:13" ht="15.75" thickBot="1" x14ac:dyDescent="0.3">
      <c r="A15" s="509"/>
      <c r="B15" s="520" t="s">
        <v>640</v>
      </c>
      <c r="C15" s="521"/>
      <c r="D15" s="522">
        <v>5</v>
      </c>
      <c r="E15" s="523" t="s">
        <v>590</v>
      </c>
      <c r="F15" s="1037"/>
      <c r="G15" s="1038"/>
      <c r="H15" s="1039">
        <v>0</v>
      </c>
      <c r="I15" s="1040"/>
      <c r="J15" s="1039">
        <v>0</v>
      </c>
      <c r="K15" s="1040"/>
      <c r="L15" s="524">
        <v>0</v>
      </c>
      <c r="M15" s="525">
        <v>0</v>
      </c>
    </row>
    <row r="16" spans="1:13" ht="15.75" thickBot="1" x14ac:dyDescent="0.3">
      <c r="A16" s="509"/>
      <c r="B16" s="520" t="s">
        <v>641</v>
      </c>
      <c r="C16" s="521"/>
      <c r="D16" s="522">
        <v>6</v>
      </c>
      <c r="E16" s="523" t="s">
        <v>591</v>
      </c>
      <c r="F16" s="1037"/>
      <c r="G16" s="1038"/>
      <c r="H16" s="1039">
        <v>126.20442199999999</v>
      </c>
      <c r="I16" s="1040"/>
      <c r="J16" s="1039">
        <v>0</v>
      </c>
      <c r="K16" s="1040"/>
      <c r="L16" s="524">
        <v>0</v>
      </c>
      <c r="M16" s="525">
        <v>113.58398</v>
      </c>
    </row>
    <row r="17" spans="1:13" ht="15.75" thickBot="1" x14ac:dyDescent="0.3">
      <c r="A17" s="509"/>
      <c r="B17" s="516"/>
      <c r="C17" s="517"/>
      <c r="D17" s="526">
        <v>7</v>
      </c>
      <c r="E17" s="517" t="s">
        <v>642</v>
      </c>
      <c r="F17" s="1037"/>
      <c r="G17" s="1038"/>
      <c r="H17" s="1043">
        <v>15828.922107</v>
      </c>
      <c r="I17" s="1044"/>
      <c r="J17" s="1043">
        <v>105534.648149</v>
      </c>
      <c r="K17" s="1044"/>
      <c r="L17" s="518">
        <v>278405.98001900001</v>
      </c>
      <c r="M17" s="518">
        <v>331173.54751300003</v>
      </c>
    </row>
    <row r="18" spans="1:13" ht="15.75" thickBot="1" x14ac:dyDescent="0.3">
      <c r="A18" s="509"/>
      <c r="B18" s="520" t="s">
        <v>643</v>
      </c>
      <c r="C18" s="521"/>
      <c r="D18" s="522">
        <v>8</v>
      </c>
      <c r="E18" s="523" t="s">
        <v>644</v>
      </c>
      <c r="F18" s="1037"/>
      <c r="G18" s="1038"/>
      <c r="H18" s="1039">
        <v>0</v>
      </c>
      <c r="I18" s="1040"/>
      <c r="J18" s="1039">
        <v>0</v>
      </c>
      <c r="K18" s="1040"/>
      <c r="L18" s="524">
        <v>0</v>
      </c>
      <c r="M18" s="525">
        <v>0</v>
      </c>
    </row>
    <row r="19" spans="1:13" ht="29.25" thickBot="1" x14ac:dyDescent="0.3">
      <c r="A19" s="509"/>
      <c r="B19" s="520" t="s">
        <v>645</v>
      </c>
      <c r="C19" s="521"/>
      <c r="D19" s="522">
        <v>9</v>
      </c>
      <c r="E19" s="527" t="s">
        <v>646</v>
      </c>
      <c r="F19" s="1037"/>
      <c r="G19" s="1038"/>
      <c r="H19" s="1039">
        <v>15828.922107</v>
      </c>
      <c r="I19" s="1040"/>
      <c r="J19" s="1039">
        <v>105534.648149</v>
      </c>
      <c r="K19" s="1040"/>
      <c r="L19" s="524">
        <v>278405.98001900001</v>
      </c>
      <c r="M19" s="525">
        <v>331173.54751300003</v>
      </c>
    </row>
    <row r="20" spans="1:13" ht="15.75" thickBot="1" x14ac:dyDescent="0.3">
      <c r="A20" s="509"/>
      <c r="B20" s="516">
        <v>45</v>
      </c>
      <c r="C20" s="517"/>
      <c r="D20" s="526">
        <v>10</v>
      </c>
      <c r="E20" s="517" t="s">
        <v>647</v>
      </c>
      <c r="F20" s="1037"/>
      <c r="G20" s="1038"/>
      <c r="H20" s="999">
        <v>0</v>
      </c>
      <c r="I20" s="1000"/>
      <c r="J20" s="999">
        <v>0</v>
      </c>
      <c r="K20" s="1000"/>
      <c r="L20" s="518">
        <v>0</v>
      </c>
      <c r="M20" s="518">
        <v>0</v>
      </c>
    </row>
    <row r="21" spans="1:13" ht="15.75" thickBot="1" x14ac:dyDescent="0.3">
      <c r="A21" s="509"/>
      <c r="B21" s="516"/>
      <c r="C21" s="517"/>
      <c r="D21" s="526">
        <v>11</v>
      </c>
      <c r="E21" s="517" t="s">
        <v>648</v>
      </c>
      <c r="F21" s="1043">
        <v>16852.562043999998</v>
      </c>
      <c r="G21" s="1044"/>
      <c r="H21" s="999">
        <v>0</v>
      </c>
      <c r="I21" s="1000"/>
      <c r="J21" s="999">
        <v>0</v>
      </c>
      <c r="K21" s="1000"/>
      <c r="L21" s="518">
        <v>200.850235</v>
      </c>
      <c r="M21" s="518">
        <v>200.850235</v>
      </c>
    </row>
    <row r="22" spans="1:13" ht="29.25" thickBot="1" x14ac:dyDescent="0.3">
      <c r="A22" s="509"/>
      <c r="B22" s="520" t="s">
        <v>649</v>
      </c>
      <c r="C22" s="521"/>
      <c r="D22" s="522">
        <v>12</v>
      </c>
      <c r="E22" s="523" t="s">
        <v>650</v>
      </c>
      <c r="F22" s="1039">
        <v>16852.562043999998</v>
      </c>
      <c r="G22" s="1040"/>
      <c r="H22" s="1037"/>
      <c r="I22" s="1038"/>
      <c r="J22" s="1037"/>
      <c r="K22" s="1038"/>
      <c r="L22" s="528"/>
      <c r="M22" s="528"/>
    </row>
    <row r="23" spans="1:13" ht="43.5" thickBot="1" x14ac:dyDescent="0.3">
      <c r="A23" s="509"/>
      <c r="B23" s="520" t="s">
        <v>651</v>
      </c>
      <c r="C23" s="521"/>
      <c r="D23" s="522">
        <v>13</v>
      </c>
      <c r="E23" s="523" t="s">
        <v>652</v>
      </c>
      <c r="F23" s="1037"/>
      <c r="G23" s="1038"/>
      <c r="H23" s="1039">
        <v>0</v>
      </c>
      <c r="I23" s="1040"/>
      <c r="J23" s="1039">
        <v>0</v>
      </c>
      <c r="K23" s="1040"/>
      <c r="L23" s="524">
        <v>200.850235</v>
      </c>
      <c r="M23" s="525">
        <v>200.850235</v>
      </c>
    </row>
    <row r="24" spans="1:13" ht="29.25" thickBot="1" x14ac:dyDescent="0.3">
      <c r="A24" s="509"/>
      <c r="B24" s="529"/>
      <c r="C24" s="530"/>
      <c r="D24" s="531">
        <v>14</v>
      </c>
      <c r="E24" s="530" t="s">
        <v>653</v>
      </c>
      <c r="F24" s="1041"/>
      <c r="G24" s="1042"/>
      <c r="H24" s="1041"/>
      <c r="I24" s="1042"/>
      <c r="J24" s="1041"/>
      <c r="K24" s="1042"/>
      <c r="L24" s="532"/>
      <c r="M24" s="533">
        <v>354519.49030900002</v>
      </c>
    </row>
    <row r="25" spans="1:13" x14ac:dyDescent="0.25">
      <c r="A25" s="509"/>
      <c r="B25" s="457"/>
      <c r="C25" s="457"/>
      <c r="D25" s="457"/>
      <c r="E25" s="457"/>
      <c r="F25" s="457"/>
      <c r="G25" s="457"/>
      <c r="H25" s="457"/>
      <c r="I25" s="457"/>
      <c r="J25" s="457"/>
      <c r="K25" s="457"/>
      <c r="L25" s="457"/>
      <c r="M25" s="457"/>
    </row>
    <row r="26" spans="1:13" ht="15.75" thickBot="1" x14ac:dyDescent="0.3">
      <c r="A26" s="509"/>
      <c r="B26" s="534"/>
      <c r="C26" s="457"/>
      <c r="D26" s="457"/>
      <c r="E26" s="457"/>
      <c r="F26" s="457"/>
      <c r="G26" s="457"/>
      <c r="H26" s="506"/>
      <c r="I26" s="506"/>
      <c r="J26" s="506"/>
      <c r="K26" s="506"/>
      <c r="L26" s="506"/>
      <c r="M26" s="506"/>
    </row>
    <row r="27" spans="1:13" ht="15.75" thickBot="1" x14ac:dyDescent="0.3">
      <c r="A27" s="509"/>
      <c r="B27" s="535"/>
      <c r="C27" s="536"/>
      <c r="D27" s="1022"/>
      <c r="E27" s="1023"/>
      <c r="F27" s="1024" t="s">
        <v>205</v>
      </c>
      <c r="G27" s="1025"/>
      <c r="H27" s="1026" t="s">
        <v>206</v>
      </c>
      <c r="I27" s="1027"/>
      <c r="J27" s="1024" t="s">
        <v>207</v>
      </c>
      <c r="K27" s="1025"/>
      <c r="L27" s="537" t="s">
        <v>208</v>
      </c>
      <c r="M27" s="538" t="s">
        <v>209</v>
      </c>
    </row>
    <row r="28" spans="1:13" ht="15.75" customHeight="1" thickBot="1" x14ac:dyDescent="0.3">
      <c r="A28" s="509"/>
      <c r="B28" s="1028" t="s">
        <v>654</v>
      </c>
      <c r="C28" s="1029"/>
      <c r="D28" s="1030" t="s">
        <v>624</v>
      </c>
      <c r="E28" s="1031"/>
      <c r="F28" s="997" t="s">
        <v>625</v>
      </c>
      <c r="G28" s="1036"/>
      <c r="H28" s="1036"/>
      <c r="I28" s="1036"/>
      <c r="J28" s="1036"/>
      <c r="K28" s="1036"/>
      <c r="L28" s="998"/>
      <c r="M28" s="1009" t="s">
        <v>626</v>
      </c>
    </row>
    <row r="29" spans="1:13" ht="15" customHeight="1" x14ac:dyDescent="0.25">
      <c r="A29" s="509"/>
      <c r="B29" s="1012" t="s">
        <v>627</v>
      </c>
      <c r="C29" s="1014" t="s">
        <v>628</v>
      </c>
      <c r="D29" s="1032"/>
      <c r="E29" s="1033"/>
      <c r="F29" s="1016" t="s">
        <v>629</v>
      </c>
      <c r="G29" s="1017"/>
      <c r="H29" s="1016" t="s">
        <v>630</v>
      </c>
      <c r="I29" s="1017"/>
      <c r="J29" s="1016" t="s">
        <v>631</v>
      </c>
      <c r="K29" s="1017"/>
      <c r="L29" s="1020" t="s">
        <v>632</v>
      </c>
      <c r="M29" s="1010"/>
    </row>
    <row r="30" spans="1:13" ht="15.75" thickBot="1" x14ac:dyDescent="0.3">
      <c r="A30" s="509"/>
      <c r="B30" s="1013"/>
      <c r="C30" s="1015"/>
      <c r="D30" s="1034"/>
      <c r="E30" s="1035"/>
      <c r="F30" s="1018"/>
      <c r="G30" s="1019"/>
      <c r="H30" s="1018"/>
      <c r="I30" s="1019"/>
      <c r="J30" s="1018"/>
      <c r="K30" s="1019"/>
      <c r="L30" s="1021"/>
      <c r="M30" s="1011"/>
    </row>
    <row r="31" spans="1:13" ht="15.75" thickBot="1" x14ac:dyDescent="0.3">
      <c r="A31" s="509"/>
      <c r="B31" s="514"/>
      <c r="C31" s="515" t="s">
        <v>655</v>
      </c>
      <c r="D31" s="1005" t="s">
        <v>656</v>
      </c>
      <c r="E31" s="1005"/>
      <c r="F31" s="1005"/>
      <c r="G31" s="1005"/>
      <c r="H31" s="1005"/>
      <c r="I31" s="1005"/>
      <c r="J31" s="1005"/>
      <c r="K31" s="1005"/>
      <c r="L31" s="1005"/>
      <c r="M31" s="1006"/>
    </row>
    <row r="32" spans="1:13" ht="43.5" thickBot="1" x14ac:dyDescent="0.3">
      <c r="A32" s="509"/>
      <c r="B32" s="516" t="s">
        <v>657</v>
      </c>
      <c r="C32" s="517"/>
      <c r="D32" s="539">
        <v>15</v>
      </c>
      <c r="E32" s="517" t="s">
        <v>658</v>
      </c>
      <c r="F32" s="987"/>
      <c r="G32" s="988"/>
      <c r="H32" s="1007"/>
      <c r="I32" s="1008"/>
      <c r="J32" s="1007"/>
      <c r="K32" s="1008"/>
      <c r="L32" s="540"/>
      <c r="M32" s="519">
        <v>29882.259180000001</v>
      </c>
    </row>
    <row r="33" spans="1:13" ht="43.5" thickBot="1" x14ac:dyDescent="0.3">
      <c r="A33" s="509"/>
      <c r="B33" s="516"/>
      <c r="C33" s="517"/>
      <c r="D33" s="539" t="s">
        <v>659</v>
      </c>
      <c r="E33" s="541" t="s">
        <v>660</v>
      </c>
      <c r="F33" s="542"/>
      <c r="G33" s="543"/>
      <c r="H33" s="999">
        <v>0</v>
      </c>
      <c r="I33" s="1003"/>
      <c r="J33" s="1004">
        <v>0</v>
      </c>
      <c r="K33" s="1003"/>
      <c r="L33" s="544">
        <v>0</v>
      </c>
      <c r="M33" s="544">
        <v>0</v>
      </c>
    </row>
    <row r="34" spans="1:13" ht="29.25" thickBot="1" x14ac:dyDescent="0.3">
      <c r="A34" s="509"/>
      <c r="B34" s="516" t="s">
        <v>661</v>
      </c>
      <c r="C34" s="517"/>
      <c r="D34" s="539">
        <v>16</v>
      </c>
      <c r="E34" s="517" t="s">
        <v>662</v>
      </c>
      <c r="F34" s="987"/>
      <c r="G34" s="988"/>
      <c r="H34" s="999">
        <v>0</v>
      </c>
      <c r="I34" s="1003"/>
      <c r="J34" s="1004">
        <v>0</v>
      </c>
      <c r="K34" s="1003"/>
      <c r="L34" s="544">
        <v>0</v>
      </c>
      <c r="M34" s="544">
        <v>0</v>
      </c>
    </row>
    <row r="35" spans="1:13" ht="15.75" thickBot="1" x14ac:dyDescent="0.3">
      <c r="A35" s="509"/>
      <c r="B35" s="516"/>
      <c r="C35" s="517"/>
      <c r="D35" s="539">
        <v>17</v>
      </c>
      <c r="E35" s="517" t="s">
        <v>663</v>
      </c>
      <c r="F35" s="987"/>
      <c r="G35" s="988"/>
      <c r="H35" s="999">
        <v>19928.786862000001</v>
      </c>
      <c r="I35" s="1003"/>
      <c r="J35" s="1004">
        <v>9984.6422039999998</v>
      </c>
      <c r="K35" s="1003"/>
      <c r="L35" s="544">
        <v>343093.76399000001</v>
      </c>
      <c r="M35" s="544">
        <v>349806.04700000002</v>
      </c>
    </row>
    <row r="36" spans="1:13" ht="72" thickBot="1" x14ac:dyDescent="0.3">
      <c r="A36" s="509"/>
      <c r="B36" s="520" t="s">
        <v>664</v>
      </c>
      <c r="C36" s="521"/>
      <c r="D36" s="539">
        <v>18</v>
      </c>
      <c r="E36" s="523" t="s">
        <v>665</v>
      </c>
      <c r="F36" s="987"/>
      <c r="G36" s="988"/>
      <c r="H36" s="993">
        <v>0</v>
      </c>
      <c r="I36" s="994"/>
      <c r="J36" s="993">
        <v>0</v>
      </c>
      <c r="K36" s="994"/>
      <c r="L36" s="545">
        <v>0</v>
      </c>
      <c r="M36" s="545">
        <v>0</v>
      </c>
    </row>
    <row r="37" spans="1:13" ht="72" thickBot="1" x14ac:dyDescent="0.3">
      <c r="A37" s="509"/>
      <c r="B37" s="520" t="s">
        <v>666</v>
      </c>
      <c r="C37" s="521"/>
      <c r="D37" s="539">
        <v>19</v>
      </c>
      <c r="E37" s="523" t="s">
        <v>667</v>
      </c>
      <c r="F37" s="987"/>
      <c r="G37" s="988"/>
      <c r="H37" s="993">
        <v>19784.505505000001</v>
      </c>
      <c r="I37" s="994"/>
      <c r="J37" s="993">
        <v>9850.5469940000003</v>
      </c>
      <c r="K37" s="994"/>
      <c r="L37" s="545">
        <v>341370.25329899997</v>
      </c>
      <c r="M37" s="545">
        <v>348273.97734699998</v>
      </c>
    </row>
    <row r="38" spans="1:13" ht="100.5" thickBot="1" x14ac:dyDescent="0.3">
      <c r="A38" s="509"/>
      <c r="B38" s="520" t="s">
        <v>668</v>
      </c>
      <c r="C38" s="521"/>
      <c r="D38" s="539">
        <v>20</v>
      </c>
      <c r="E38" s="523" t="s">
        <v>669</v>
      </c>
      <c r="F38" s="987"/>
      <c r="G38" s="988"/>
      <c r="H38" s="993">
        <v>11.527163</v>
      </c>
      <c r="I38" s="994"/>
      <c r="J38" s="993">
        <v>8.3208459999999995</v>
      </c>
      <c r="K38" s="994"/>
      <c r="L38" s="545">
        <v>119.08618800000001</v>
      </c>
      <c r="M38" s="545">
        <v>1532.069653</v>
      </c>
    </row>
    <row r="39" spans="1:13" ht="57.75" thickBot="1" x14ac:dyDescent="0.3">
      <c r="A39" s="509"/>
      <c r="B39" s="520" t="s">
        <v>670</v>
      </c>
      <c r="C39" s="521"/>
      <c r="D39" s="539">
        <v>21</v>
      </c>
      <c r="E39" s="546" t="s">
        <v>671</v>
      </c>
      <c r="F39" s="987"/>
      <c r="G39" s="988"/>
      <c r="H39" s="993">
        <v>1.8610310000000001</v>
      </c>
      <c r="I39" s="994"/>
      <c r="J39" s="993">
        <v>1.829</v>
      </c>
      <c r="K39" s="994"/>
      <c r="L39" s="545">
        <v>8.7004789999999996</v>
      </c>
      <c r="M39" s="545">
        <v>272.02769799999999</v>
      </c>
    </row>
    <row r="40" spans="1:13" ht="29.25" thickBot="1" x14ac:dyDescent="0.3">
      <c r="A40" s="509"/>
      <c r="B40" s="520" t="s">
        <v>672</v>
      </c>
      <c r="C40" s="521"/>
      <c r="D40" s="539">
        <v>22</v>
      </c>
      <c r="E40" s="523" t="s">
        <v>673</v>
      </c>
      <c r="F40" s="987"/>
      <c r="G40" s="988"/>
      <c r="H40" s="993">
        <v>132.75419400000001</v>
      </c>
      <c r="I40" s="994"/>
      <c r="J40" s="993">
        <v>125.774365</v>
      </c>
      <c r="K40" s="994"/>
      <c r="L40" s="545">
        <v>1604.4245020000001</v>
      </c>
      <c r="M40" s="545">
        <v>0</v>
      </c>
    </row>
    <row r="41" spans="1:13" ht="57.75" thickBot="1" x14ac:dyDescent="0.3">
      <c r="A41" s="509"/>
      <c r="B41" s="520" t="s">
        <v>674</v>
      </c>
      <c r="C41" s="521"/>
      <c r="D41" s="539">
        <v>23</v>
      </c>
      <c r="E41" s="546" t="s">
        <v>671</v>
      </c>
      <c r="F41" s="987"/>
      <c r="G41" s="988"/>
      <c r="H41" s="993">
        <v>36.048819000000002</v>
      </c>
      <c r="I41" s="994"/>
      <c r="J41" s="993">
        <v>35.648882999999998</v>
      </c>
      <c r="K41" s="994"/>
      <c r="L41" s="545">
        <v>351.813109</v>
      </c>
      <c r="M41" s="545">
        <v>0</v>
      </c>
    </row>
    <row r="42" spans="1:13" ht="100.5" thickBot="1" x14ac:dyDescent="0.3">
      <c r="A42" s="509"/>
      <c r="B42" s="520" t="s">
        <v>675</v>
      </c>
      <c r="C42" s="521"/>
      <c r="D42" s="539">
        <v>24</v>
      </c>
      <c r="E42" s="523" t="s">
        <v>676</v>
      </c>
      <c r="F42" s="987"/>
      <c r="G42" s="988"/>
      <c r="H42" s="993">
        <v>0</v>
      </c>
      <c r="I42" s="994"/>
      <c r="J42" s="993">
        <v>0</v>
      </c>
      <c r="K42" s="994"/>
      <c r="L42" s="545">
        <v>0</v>
      </c>
      <c r="M42" s="545">
        <v>0</v>
      </c>
    </row>
    <row r="43" spans="1:13" ht="15.75" thickBot="1" x14ac:dyDescent="0.3">
      <c r="A43" s="509"/>
      <c r="B43" s="516">
        <v>45</v>
      </c>
      <c r="C43" s="517"/>
      <c r="D43" s="539">
        <v>25</v>
      </c>
      <c r="E43" s="517" t="s">
        <v>677</v>
      </c>
      <c r="F43" s="987"/>
      <c r="G43" s="988"/>
      <c r="H43" s="1001">
        <v>0</v>
      </c>
      <c r="I43" s="1002"/>
      <c r="J43" s="1001">
        <v>0</v>
      </c>
      <c r="K43" s="1002"/>
      <c r="L43" s="547">
        <v>0</v>
      </c>
      <c r="M43" s="547">
        <v>0</v>
      </c>
    </row>
    <row r="44" spans="1:13" ht="15.75" customHeight="1" thickBot="1" x14ac:dyDescent="0.3">
      <c r="A44" s="509"/>
      <c r="B44" s="516"/>
      <c r="C44" s="517"/>
      <c r="D44" s="539">
        <v>26</v>
      </c>
      <c r="E44" s="517" t="s">
        <v>678</v>
      </c>
      <c r="F44" s="997"/>
      <c r="G44" s="998"/>
      <c r="H44" s="999">
        <v>16912.595987999997</v>
      </c>
      <c r="I44" s="1000"/>
      <c r="J44" s="999">
        <v>64.131405000000001</v>
      </c>
      <c r="K44" s="1000"/>
      <c r="L44" s="548">
        <v>60.033943999999998</v>
      </c>
      <c r="M44" s="548">
        <v>1978.1535050000002</v>
      </c>
    </row>
    <row r="45" spans="1:13" ht="15.75" thickBot="1" x14ac:dyDescent="0.3">
      <c r="A45" s="509"/>
      <c r="B45" s="520" t="s">
        <v>679</v>
      </c>
      <c r="C45" s="521"/>
      <c r="D45" s="539">
        <v>27</v>
      </c>
      <c r="E45" s="523" t="s">
        <v>680</v>
      </c>
      <c r="F45" s="987"/>
      <c r="G45" s="988"/>
      <c r="H45" s="987"/>
      <c r="I45" s="988"/>
      <c r="J45" s="987"/>
      <c r="K45" s="988"/>
      <c r="L45" s="524">
        <v>0</v>
      </c>
      <c r="M45" s="525">
        <v>0</v>
      </c>
    </row>
    <row r="46" spans="1:13" ht="72" thickBot="1" x14ac:dyDescent="0.3">
      <c r="A46" s="509"/>
      <c r="B46" s="520" t="s">
        <v>681</v>
      </c>
      <c r="C46" s="521"/>
      <c r="D46" s="539">
        <v>28</v>
      </c>
      <c r="E46" s="523" t="s">
        <v>682</v>
      </c>
      <c r="F46" s="987"/>
      <c r="G46" s="988"/>
      <c r="H46" s="993">
        <v>0</v>
      </c>
      <c r="I46" s="994"/>
      <c r="J46" s="993">
        <v>0</v>
      </c>
      <c r="K46" s="994"/>
      <c r="L46" s="524">
        <v>0</v>
      </c>
      <c r="M46" s="525">
        <v>0</v>
      </c>
    </row>
    <row r="47" spans="1:13" ht="15.75" thickBot="1" x14ac:dyDescent="0.3">
      <c r="A47" s="509"/>
      <c r="B47" s="520" t="s">
        <v>683</v>
      </c>
      <c r="C47" s="521"/>
      <c r="D47" s="539">
        <v>29</v>
      </c>
      <c r="E47" s="523" t="s">
        <v>684</v>
      </c>
      <c r="F47" s="995"/>
      <c r="G47" s="996"/>
      <c r="H47" s="993">
        <v>0</v>
      </c>
      <c r="I47" s="994"/>
      <c r="J47" s="991"/>
      <c r="K47" s="992"/>
      <c r="L47" s="549"/>
      <c r="M47" s="525">
        <v>0</v>
      </c>
    </row>
    <row r="48" spans="1:13" ht="43.5" thickBot="1" x14ac:dyDescent="0.3">
      <c r="A48" s="509"/>
      <c r="B48" s="520" t="s">
        <v>685</v>
      </c>
      <c r="C48" s="521"/>
      <c r="D48" s="539">
        <v>30</v>
      </c>
      <c r="E48" s="523" t="s">
        <v>686</v>
      </c>
      <c r="F48" s="987"/>
      <c r="G48" s="988"/>
      <c r="H48" s="993">
        <v>16852.562043999998</v>
      </c>
      <c r="I48" s="994"/>
      <c r="J48" s="991"/>
      <c r="K48" s="992"/>
      <c r="L48" s="549"/>
      <c r="M48" s="525">
        <v>842.62810200000001</v>
      </c>
    </row>
    <row r="49" spans="1:13" ht="29.25" thickBot="1" x14ac:dyDescent="0.3">
      <c r="A49" s="509"/>
      <c r="B49" s="520" t="s">
        <v>687</v>
      </c>
      <c r="C49" s="521"/>
      <c r="D49" s="539">
        <v>31</v>
      </c>
      <c r="E49" s="523" t="s">
        <v>688</v>
      </c>
      <c r="F49" s="987"/>
      <c r="G49" s="988"/>
      <c r="H49" s="993">
        <v>60.033943999999998</v>
      </c>
      <c r="I49" s="994"/>
      <c r="J49" s="993">
        <v>64.131405000000001</v>
      </c>
      <c r="K49" s="994"/>
      <c r="L49" s="524">
        <v>60.033943999999998</v>
      </c>
      <c r="M49" s="525">
        <v>1135.5254030000001</v>
      </c>
    </row>
    <row r="50" spans="1:13" ht="15.75" customHeight="1" thickBot="1" x14ac:dyDescent="0.3">
      <c r="A50" s="509"/>
      <c r="B50" s="516" t="s">
        <v>689</v>
      </c>
      <c r="C50" s="517"/>
      <c r="D50" s="539">
        <v>32</v>
      </c>
      <c r="E50" s="517" t="s">
        <v>690</v>
      </c>
      <c r="F50" s="987"/>
      <c r="G50" s="988"/>
      <c r="H50" s="989">
        <v>0</v>
      </c>
      <c r="I50" s="990"/>
      <c r="J50" s="989">
        <v>0</v>
      </c>
      <c r="K50" s="990"/>
      <c r="L50" s="550">
        <v>0</v>
      </c>
      <c r="M50" s="550">
        <v>0</v>
      </c>
    </row>
    <row r="51" spans="1:13" ht="15.75" thickBot="1" x14ac:dyDescent="0.3">
      <c r="A51" s="509"/>
      <c r="B51" s="529"/>
      <c r="C51" s="530"/>
      <c r="D51" s="539">
        <v>33</v>
      </c>
      <c r="E51" s="530" t="s">
        <v>576</v>
      </c>
      <c r="F51" s="991"/>
      <c r="G51" s="992"/>
      <c r="H51" s="991"/>
      <c r="I51" s="992"/>
      <c r="J51" s="991"/>
      <c r="K51" s="992"/>
      <c r="L51" s="549"/>
      <c r="M51" s="550">
        <v>381084.73550900002</v>
      </c>
    </row>
    <row r="54" spans="1:13" x14ac:dyDescent="0.25">
      <c r="B54" s="534"/>
      <c r="C54" s="457"/>
      <c r="D54" s="457"/>
      <c r="E54" s="457"/>
      <c r="F54" s="457"/>
      <c r="G54" s="457"/>
      <c r="H54" s="457"/>
      <c r="I54" s="457"/>
      <c r="J54" s="457"/>
      <c r="K54" s="457"/>
      <c r="L54" s="457"/>
      <c r="M54" s="457"/>
    </row>
    <row r="55" spans="1:13" ht="15.75" thickBot="1" x14ac:dyDescent="0.3">
      <c r="B55" s="457"/>
      <c r="C55" s="457"/>
      <c r="D55" s="457"/>
      <c r="E55" s="457"/>
      <c r="F55" s="457"/>
      <c r="G55" s="457"/>
      <c r="H55" s="457"/>
      <c r="I55" s="457"/>
      <c r="J55" s="457"/>
      <c r="K55" s="457"/>
      <c r="L55" s="457"/>
      <c r="M55" s="457"/>
    </row>
    <row r="56" spans="1:13" ht="29.25" thickBot="1" x14ac:dyDescent="0.3">
      <c r="B56" s="551">
        <v>9</v>
      </c>
      <c r="C56" s="552" t="s">
        <v>691</v>
      </c>
      <c r="D56" s="539">
        <v>34</v>
      </c>
      <c r="E56" s="552" t="s">
        <v>577</v>
      </c>
      <c r="F56" s="985"/>
      <c r="G56" s="986"/>
      <c r="H56" s="985"/>
      <c r="I56" s="986"/>
      <c r="J56" s="985"/>
      <c r="K56" s="986"/>
      <c r="L56" s="553"/>
      <c r="M56" s="554">
        <v>0.93028999999999995</v>
      </c>
    </row>
  </sheetData>
  <sheetProtection algorithmName="SHA-512" hashValue="km05SP8Hca8Vra6rxoPK2w+UMk/FCmEaW3nl8E+1jDExKDggpFLB6epaQebnNJUIE1jEeBdGz9wPCACY/70rbQ==" saltValue="FP7EmFNjKe4VXKZ1pjgHyw==" spinCount="100000" sheet="1" objects="1" scenarios="1"/>
  <mergeCells count="135">
    <mergeCell ref="M7:M9"/>
    <mergeCell ref="B8:B9"/>
    <mergeCell ref="C8:C9"/>
    <mergeCell ref="F8:G9"/>
    <mergeCell ref="H8:I9"/>
    <mergeCell ref="J8:K9"/>
    <mergeCell ref="L8:L9"/>
    <mergeCell ref="B2:H2"/>
    <mergeCell ref="D6:E6"/>
    <mergeCell ref="F6:G6"/>
    <mergeCell ref="H6:I6"/>
    <mergeCell ref="J6:K6"/>
    <mergeCell ref="B7:C7"/>
    <mergeCell ref="D7:E9"/>
    <mergeCell ref="F7:L7"/>
    <mergeCell ref="F13:G13"/>
    <mergeCell ref="H13:I13"/>
    <mergeCell ref="J13:K13"/>
    <mergeCell ref="F14:G14"/>
    <mergeCell ref="H14:I14"/>
    <mergeCell ref="J14:K14"/>
    <mergeCell ref="D10:M10"/>
    <mergeCell ref="F11:G11"/>
    <mergeCell ref="H11:I11"/>
    <mergeCell ref="J11:K11"/>
    <mergeCell ref="F12:G12"/>
    <mergeCell ref="H12:I12"/>
    <mergeCell ref="J12:K12"/>
    <mergeCell ref="F17:G17"/>
    <mergeCell ref="H17:I17"/>
    <mergeCell ref="J17:K17"/>
    <mergeCell ref="F18:G18"/>
    <mergeCell ref="H18:I18"/>
    <mergeCell ref="J18:K18"/>
    <mergeCell ref="F15:G15"/>
    <mergeCell ref="H15:I15"/>
    <mergeCell ref="J15:K15"/>
    <mergeCell ref="F16:G16"/>
    <mergeCell ref="H16:I16"/>
    <mergeCell ref="J16:K16"/>
    <mergeCell ref="F21:G21"/>
    <mergeCell ref="H21:I21"/>
    <mergeCell ref="J21:K21"/>
    <mergeCell ref="F22:G22"/>
    <mergeCell ref="H22:I22"/>
    <mergeCell ref="J22:K22"/>
    <mergeCell ref="F19:G19"/>
    <mergeCell ref="H19:I19"/>
    <mergeCell ref="J19:K19"/>
    <mergeCell ref="F20:G20"/>
    <mergeCell ref="H20:I20"/>
    <mergeCell ref="J20:K20"/>
    <mergeCell ref="D27:E27"/>
    <mergeCell ref="F27:G27"/>
    <mergeCell ref="H27:I27"/>
    <mergeCell ref="J27:K27"/>
    <mergeCell ref="B28:C28"/>
    <mergeCell ref="D28:E30"/>
    <mergeCell ref="F28:L28"/>
    <mergeCell ref="F23:G23"/>
    <mergeCell ref="H23:I23"/>
    <mergeCell ref="J23:K23"/>
    <mergeCell ref="F24:G24"/>
    <mergeCell ref="H24:I24"/>
    <mergeCell ref="J24:K24"/>
    <mergeCell ref="D31:M31"/>
    <mergeCell ref="F32:G32"/>
    <mergeCell ref="H32:I32"/>
    <mergeCell ref="J32:K32"/>
    <mergeCell ref="H33:I33"/>
    <mergeCell ref="J33:K33"/>
    <mergeCell ref="M28:M30"/>
    <mergeCell ref="B29:B30"/>
    <mergeCell ref="C29:C30"/>
    <mergeCell ref="F29:G30"/>
    <mergeCell ref="H29:I30"/>
    <mergeCell ref="J29:K30"/>
    <mergeCell ref="L29:L30"/>
    <mergeCell ref="F36:G36"/>
    <mergeCell ref="H36:I36"/>
    <mergeCell ref="J36:K36"/>
    <mergeCell ref="F37:G37"/>
    <mergeCell ref="H37:I37"/>
    <mergeCell ref="J37:K37"/>
    <mergeCell ref="F34:G34"/>
    <mergeCell ref="H34:I34"/>
    <mergeCell ref="J34:K34"/>
    <mergeCell ref="F35:G35"/>
    <mergeCell ref="H35:I35"/>
    <mergeCell ref="J35:K35"/>
    <mergeCell ref="F40:G40"/>
    <mergeCell ref="H40:I40"/>
    <mergeCell ref="J40:K40"/>
    <mergeCell ref="F41:G41"/>
    <mergeCell ref="H41:I41"/>
    <mergeCell ref="J41:K41"/>
    <mergeCell ref="F38:G38"/>
    <mergeCell ref="H38:I38"/>
    <mergeCell ref="J38:K38"/>
    <mergeCell ref="F39:G39"/>
    <mergeCell ref="H39:I39"/>
    <mergeCell ref="J39:K39"/>
    <mergeCell ref="F44:G44"/>
    <mergeCell ref="H44:I44"/>
    <mergeCell ref="J44:K44"/>
    <mergeCell ref="F45:G45"/>
    <mergeCell ref="H45:I45"/>
    <mergeCell ref="J45:K45"/>
    <mergeCell ref="F42:G42"/>
    <mergeCell ref="H42:I42"/>
    <mergeCell ref="J42:K42"/>
    <mergeCell ref="F43:G43"/>
    <mergeCell ref="H43:I43"/>
    <mergeCell ref="J43:K43"/>
    <mergeCell ref="F48:G48"/>
    <mergeCell ref="H48:I48"/>
    <mergeCell ref="J48:K48"/>
    <mergeCell ref="F49:G49"/>
    <mergeCell ref="H49:I49"/>
    <mergeCell ref="J49:K49"/>
    <mergeCell ref="F46:G46"/>
    <mergeCell ref="H46:I46"/>
    <mergeCell ref="J46:K46"/>
    <mergeCell ref="F47:G47"/>
    <mergeCell ref="H47:I47"/>
    <mergeCell ref="J47:K47"/>
    <mergeCell ref="F56:G56"/>
    <mergeCell ref="H56:I56"/>
    <mergeCell ref="J56:K56"/>
    <mergeCell ref="F50:G50"/>
    <mergeCell ref="H50:I50"/>
    <mergeCell ref="J50:K50"/>
    <mergeCell ref="F51:G51"/>
    <mergeCell ref="H51:I51"/>
    <mergeCell ref="J51:K51"/>
  </mergeCells>
  <pageMargins left="0.70866141732283472" right="0.70866141732283472" top="0.74803149606299213" bottom="0.74803149606299213" header="0.31496062992125984" footer="0.31496062992125984"/>
  <pageSetup scale="47" orientation="portrait" r:id="rId1"/>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E183EBB-321E-42CC-97DC-7915BBD8B5A0}">
  <sheetPr>
    <tabColor theme="5" tint="-0.499984740745262"/>
    <pageSetUpPr fitToPage="1"/>
  </sheetPr>
  <dimension ref="A1:Y38"/>
  <sheetViews>
    <sheetView showGridLines="0" zoomScaleNormal="100" workbookViewId="0"/>
  </sheetViews>
  <sheetFormatPr defaultRowHeight="15" x14ac:dyDescent="0.25"/>
  <cols>
    <col min="1" max="1" width="9.140625" style="198"/>
    <col min="2" max="2" width="5.7109375" style="198" customWidth="1"/>
    <col min="3" max="3" width="33.28515625" style="198" customWidth="1"/>
    <col min="4" max="4" width="19" style="198" bestFit="1" customWidth="1"/>
    <col min="5" max="5" width="14" style="198" bestFit="1" customWidth="1"/>
    <col min="6" max="6" width="12.28515625" style="198" bestFit="1" customWidth="1"/>
    <col min="7" max="7" width="10.5703125" style="198" bestFit="1" customWidth="1"/>
    <col min="8" max="8" width="9.42578125" style="198" bestFit="1" customWidth="1"/>
    <col min="9" max="9" width="10.5703125" style="198" bestFit="1" customWidth="1"/>
    <col min="10" max="10" width="11.5703125" style="198" bestFit="1" customWidth="1"/>
    <col min="11" max="12" width="10.42578125" style="198" bestFit="1" customWidth="1"/>
    <col min="13" max="13" width="11.5703125" style="198" bestFit="1" customWidth="1"/>
    <col min="14" max="14" width="10.42578125" style="198" customWidth="1"/>
    <col min="15" max="15" width="12.5703125" style="198" customWidth="1"/>
    <col min="16" max="16" width="13.5703125" style="198" customWidth="1"/>
    <col min="17" max="17" width="14" style="198" bestFit="1" customWidth="1"/>
    <col min="18" max="18" width="15.5703125" style="198" customWidth="1"/>
    <col min="19" max="19" width="9.140625" style="198"/>
    <col min="20" max="20" width="10.42578125" style="198" bestFit="1" customWidth="1"/>
    <col min="21" max="21" width="9.140625" style="198"/>
    <col min="22" max="22" width="9.42578125" style="198" bestFit="1" customWidth="1"/>
    <col min="23" max="16384" width="9.140625" style="198"/>
  </cols>
  <sheetData>
    <row r="1" spans="1:25" ht="15.75" thickBot="1" x14ac:dyDescent="0.3">
      <c r="A1" s="3"/>
    </row>
    <row r="2" spans="1:25" s="199" customFormat="1" ht="41.25" customHeight="1" thickBot="1" x14ac:dyDescent="0.3">
      <c r="A2" s="198"/>
      <c r="C2" s="1056" t="s">
        <v>451</v>
      </c>
      <c r="D2" s="1057"/>
      <c r="E2" s="1057"/>
      <c r="F2" s="1057"/>
      <c r="G2" s="1057"/>
      <c r="H2" s="1057"/>
      <c r="I2" s="1057"/>
      <c r="J2" s="1057"/>
      <c r="K2" s="1057"/>
      <c r="L2" s="1057"/>
      <c r="M2" s="1057"/>
      <c r="N2" s="1057"/>
      <c r="O2" s="1057"/>
      <c r="P2" s="1057"/>
      <c r="Q2" s="1057"/>
      <c r="R2" s="1058"/>
    </row>
    <row r="3" spans="1:25" s="274" customFormat="1" ht="15.75" customHeight="1" x14ac:dyDescent="0.25">
      <c r="A3" s="198"/>
      <c r="B3" s="795"/>
      <c r="C3" s="795" t="s">
        <v>1143</v>
      </c>
      <c r="D3" s="795"/>
      <c r="E3" s="795"/>
      <c r="F3" s="795"/>
      <c r="G3" s="795"/>
      <c r="H3" s="795"/>
      <c r="I3" s="795"/>
      <c r="J3" s="795"/>
      <c r="K3" s="795"/>
      <c r="L3" s="795"/>
      <c r="M3" s="795"/>
      <c r="N3" s="795"/>
      <c r="O3" s="795"/>
      <c r="P3" s="795"/>
      <c r="Q3" s="795"/>
      <c r="R3" s="795"/>
    </row>
    <row r="4" spans="1:25" s="274" customFormat="1" ht="15.75" customHeight="1" x14ac:dyDescent="0.25">
      <c r="A4" s="198"/>
      <c r="B4" s="1059"/>
      <c r="C4" s="1059"/>
      <c r="D4" s="1059"/>
      <c r="E4" s="1059"/>
      <c r="F4" s="1059"/>
      <c r="G4" s="1059"/>
      <c r="H4" s="1059"/>
      <c r="I4" s="1059"/>
      <c r="J4" s="1059"/>
      <c r="K4" s="1059"/>
      <c r="L4" s="1059"/>
      <c r="M4" s="1059"/>
      <c r="N4" s="1059"/>
      <c r="O4" s="1059"/>
      <c r="P4" s="1059"/>
      <c r="Q4" s="1059"/>
      <c r="R4" s="1059"/>
    </row>
    <row r="5" spans="1:25" ht="15.75" x14ac:dyDescent="0.25">
      <c r="B5" s="342"/>
      <c r="C5" s="200"/>
      <c r="D5" s="200"/>
      <c r="E5" s="200"/>
      <c r="F5" s="200"/>
      <c r="G5" s="200"/>
      <c r="H5" s="200"/>
      <c r="I5" s="200"/>
      <c r="J5" s="200"/>
      <c r="K5" s="200"/>
      <c r="L5" s="200"/>
      <c r="M5" s="200"/>
      <c r="N5" s="200"/>
      <c r="O5" s="200"/>
      <c r="P5" s="200"/>
      <c r="Q5" s="200"/>
      <c r="R5" s="200"/>
    </row>
    <row r="6" spans="1:25" ht="16.5" thickBot="1" x14ac:dyDescent="0.3">
      <c r="B6" s="342"/>
      <c r="C6" s="200"/>
      <c r="D6" s="200"/>
      <c r="E6" s="200"/>
      <c r="F6" s="200"/>
      <c r="G6" s="200"/>
      <c r="H6" s="200"/>
      <c r="I6" s="200"/>
      <c r="J6" s="200"/>
      <c r="K6" s="200"/>
      <c r="L6" s="200"/>
      <c r="M6" s="200"/>
      <c r="N6" s="200"/>
      <c r="O6" s="200"/>
      <c r="P6" s="200"/>
      <c r="Q6" s="200"/>
      <c r="R6" s="200"/>
    </row>
    <row r="7" spans="1:25" ht="37.5" customHeight="1" thickBot="1" x14ac:dyDescent="0.3">
      <c r="B7" s="343"/>
      <c r="C7" s="173">
        <v>45291</v>
      </c>
      <c r="D7" s="1060" t="s">
        <v>345</v>
      </c>
      <c r="E7" s="1061"/>
      <c r="F7" s="1061"/>
      <c r="G7" s="1061"/>
      <c r="H7" s="1061"/>
      <c r="I7" s="1062"/>
      <c r="J7" s="1063" t="s">
        <v>323</v>
      </c>
      <c r="K7" s="1061"/>
      <c r="L7" s="1061"/>
      <c r="M7" s="1061"/>
      <c r="N7" s="1061"/>
      <c r="O7" s="1062"/>
      <c r="P7" s="1064" t="s">
        <v>424</v>
      </c>
      <c r="Q7" s="1060" t="s">
        <v>452</v>
      </c>
      <c r="R7" s="1062"/>
    </row>
    <row r="8" spans="1:25" ht="69" customHeight="1" thickBot="1" x14ac:dyDescent="0.3">
      <c r="B8" s="343"/>
      <c r="C8" s="1066" t="s">
        <v>83</v>
      </c>
      <c r="D8" s="1068" t="s">
        <v>346</v>
      </c>
      <c r="E8" s="1052"/>
      <c r="F8" s="1053"/>
      <c r="G8" s="1051" t="s">
        <v>347</v>
      </c>
      <c r="H8" s="1052"/>
      <c r="I8" s="1053"/>
      <c r="J8" s="1051" t="s">
        <v>453</v>
      </c>
      <c r="K8" s="1052"/>
      <c r="L8" s="1053"/>
      <c r="M8" s="1051" t="s">
        <v>454</v>
      </c>
      <c r="N8" s="1052"/>
      <c r="O8" s="1053"/>
      <c r="P8" s="1065"/>
      <c r="Q8" s="1054" t="s">
        <v>455</v>
      </c>
      <c r="R8" s="1054" t="s">
        <v>456</v>
      </c>
    </row>
    <row r="9" spans="1:25" ht="46.5" customHeight="1" thickBot="1" x14ac:dyDescent="0.3">
      <c r="B9" s="343"/>
      <c r="C9" s="1067"/>
      <c r="D9" s="344"/>
      <c r="E9" s="345" t="s">
        <v>457</v>
      </c>
      <c r="F9" s="345" t="s">
        <v>458</v>
      </c>
      <c r="G9" s="344"/>
      <c r="H9" s="345" t="s">
        <v>458</v>
      </c>
      <c r="I9" s="345" t="s">
        <v>459</v>
      </c>
      <c r="J9" s="344"/>
      <c r="K9" s="345" t="s">
        <v>457</v>
      </c>
      <c r="L9" s="345" t="s">
        <v>458</v>
      </c>
      <c r="M9" s="344"/>
      <c r="N9" s="345" t="s">
        <v>458</v>
      </c>
      <c r="O9" s="345" t="s">
        <v>459</v>
      </c>
      <c r="P9" s="344"/>
      <c r="Q9" s="1055"/>
      <c r="R9" s="1055"/>
    </row>
    <row r="10" spans="1:25" ht="51" customHeight="1" thickBot="1" x14ac:dyDescent="0.3">
      <c r="B10" s="346"/>
      <c r="C10" s="347" t="s">
        <v>358</v>
      </c>
      <c r="D10" s="348">
        <v>6575.2903759999999</v>
      </c>
      <c r="E10" s="348">
        <v>6575.2903759999999</v>
      </c>
      <c r="F10" s="348">
        <v>0</v>
      </c>
      <c r="G10" s="348">
        <v>0</v>
      </c>
      <c r="H10" s="348" t="s">
        <v>1303</v>
      </c>
      <c r="I10" s="348">
        <v>0</v>
      </c>
      <c r="J10" s="348">
        <v>-1.4937195599999999</v>
      </c>
      <c r="K10" s="348">
        <v>-1.4937195599999999</v>
      </c>
      <c r="L10" s="348">
        <v>0</v>
      </c>
      <c r="M10" s="348">
        <v>0</v>
      </c>
      <c r="N10" s="348" t="s">
        <v>1303</v>
      </c>
      <c r="O10" s="348">
        <v>0</v>
      </c>
      <c r="P10" s="349"/>
      <c r="Q10" s="349"/>
      <c r="R10" s="349"/>
      <c r="V10" s="667"/>
      <c r="W10" s="272"/>
      <c r="X10" s="350"/>
      <c r="Y10" s="350"/>
    </row>
    <row r="11" spans="1:25" ht="15.75" thickBot="1" x14ac:dyDescent="0.3">
      <c r="B11" s="346"/>
      <c r="C11" s="351" t="s">
        <v>332</v>
      </c>
      <c r="D11" s="352">
        <v>366624.51514606999</v>
      </c>
      <c r="E11" s="352">
        <v>366186.78486006998</v>
      </c>
      <c r="F11" s="352">
        <v>340.85311899999999</v>
      </c>
      <c r="G11" s="352">
        <v>284.44083499999999</v>
      </c>
      <c r="H11" s="352" t="s">
        <v>1303</v>
      </c>
      <c r="I11" s="352">
        <v>180.96945500000001</v>
      </c>
      <c r="J11" s="352">
        <v>-116.63436117998049</v>
      </c>
      <c r="K11" s="352">
        <v>-91.730131179980489</v>
      </c>
      <c r="L11" s="352">
        <v>-24.904229999999998</v>
      </c>
      <c r="M11" s="352">
        <v>-197.81020599999999</v>
      </c>
      <c r="N11" s="352" t="s">
        <v>1303</v>
      </c>
      <c r="O11" s="352">
        <v>-180.96945500000001</v>
      </c>
      <c r="P11" s="352">
        <v>0</v>
      </c>
      <c r="Q11" s="352">
        <v>90408.642017999999</v>
      </c>
      <c r="R11" s="352">
        <v>54.832456999999998</v>
      </c>
      <c r="T11" s="350"/>
      <c r="U11" s="350"/>
      <c r="V11" s="353"/>
      <c r="W11" s="272"/>
      <c r="X11" s="350"/>
      <c r="Y11" s="350"/>
    </row>
    <row r="12" spans="1:25" x14ac:dyDescent="0.25">
      <c r="B12" s="354"/>
      <c r="C12" s="355" t="s">
        <v>333</v>
      </c>
      <c r="D12" s="182">
        <v>0</v>
      </c>
      <c r="E12" s="182">
        <v>0</v>
      </c>
      <c r="F12" s="182">
        <v>0</v>
      </c>
      <c r="G12" s="182">
        <v>0</v>
      </c>
      <c r="H12" s="182" t="s">
        <v>1303</v>
      </c>
      <c r="I12" s="182">
        <v>0</v>
      </c>
      <c r="J12" s="182">
        <v>0</v>
      </c>
      <c r="K12" s="182">
        <v>0</v>
      </c>
      <c r="L12" s="182">
        <v>0</v>
      </c>
      <c r="M12" s="182">
        <v>0</v>
      </c>
      <c r="N12" s="182" t="s">
        <v>1303</v>
      </c>
      <c r="O12" s="182">
        <v>0</v>
      </c>
      <c r="P12" s="182">
        <v>0</v>
      </c>
      <c r="Q12" s="182">
        <v>0</v>
      </c>
      <c r="R12" s="182">
        <v>0</v>
      </c>
    </row>
    <row r="13" spans="1:25" x14ac:dyDescent="0.25">
      <c r="B13" s="354"/>
      <c r="C13" s="356" t="s">
        <v>334</v>
      </c>
      <c r="D13" s="185">
        <v>0</v>
      </c>
      <c r="E13" s="185">
        <v>0</v>
      </c>
      <c r="F13" s="185">
        <v>0</v>
      </c>
      <c r="G13" s="185">
        <v>0</v>
      </c>
      <c r="H13" s="185" t="s">
        <v>1303</v>
      </c>
      <c r="I13" s="185">
        <v>0</v>
      </c>
      <c r="J13" s="185">
        <v>0</v>
      </c>
      <c r="K13" s="185">
        <v>0</v>
      </c>
      <c r="L13" s="185">
        <v>0</v>
      </c>
      <c r="M13" s="185">
        <v>0</v>
      </c>
      <c r="N13" s="185" t="s">
        <v>1303</v>
      </c>
      <c r="O13" s="185">
        <v>0</v>
      </c>
      <c r="P13" s="185">
        <v>0</v>
      </c>
      <c r="Q13" s="185">
        <v>0</v>
      </c>
      <c r="R13" s="185">
        <v>0</v>
      </c>
    </row>
    <row r="14" spans="1:25" x14ac:dyDescent="0.25">
      <c r="B14" s="354"/>
      <c r="C14" s="356" t="s">
        <v>1264</v>
      </c>
      <c r="D14" s="185">
        <v>364529.33209026</v>
      </c>
      <c r="E14" s="185">
        <v>364529.33209026</v>
      </c>
      <c r="F14" s="185">
        <v>0</v>
      </c>
      <c r="G14" s="185">
        <v>0</v>
      </c>
      <c r="H14" s="185" t="s">
        <v>1303</v>
      </c>
      <c r="I14" s="185">
        <v>0</v>
      </c>
      <c r="J14" s="185">
        <v>-78.416192729980466</v>
      </c>
      <c r="K14" s="185">
        <v>-78.416192729980466</v>
      </c>
      <c r="L14" s="185">
        <v>0</v>
      </c>
      <c r="M14" s="185">
        <v>0</v>
      </c>
      <c r="N14" s="185" t="s">
        <v>1303</v>
      </c>
      <c r="O14" s="185">
        <v>0</v>
      </c>
      <c r="P14" s="185">
        <v>0</v>
      </c>
      <c r="Q14" s="185">
        <v>88456.015488999998</v>
      </c>
      <c r="R14" s="185">
        <v>0</v>
      </c>
    </row>
    <row r="15" spans="1:25" x14ac:dyDescent="0.25">
      <c r="B15" s="354"/>
      <c r="C15" s="356" t="s">
        <v>336</v>
      </c>
      <c r="D15" s="185">
        <v>0</v>
      </c>
      <c r="E15" s="185">
        <v>0</v>
      </c>
      <c r="F15" s="185">
        <v>0</v>
      </c>
      <c r="G15" s="185">
        <v>0</v>
      </c>
      <c r="H15" s="185" t="s">
        <v>1303</v>
      </c>
      <c r="I15" s="185">
        <v>0</v>
      </c>
      <c r="J15" s="185">
        <v>0</v>
      </c>
      <c r="K15" s="185">
        <v>0</v>
      </c>
      <c r="L15" s="185">
        <v>0</v>
      </c>
      <c r="M15" s="185">
        <v>0</v>
      </c>
      <c r="N15" s="185" t="s">
        <v>1303</v>
      </c>
      <c r="O15" s="185">
        <v>0</v>
      </c>
      <c r="P15" s="185">
        <v>0</v>
      </c>
      <c r="Q15" s="185">
        <v>0</v>
      </c>
      <c r="R15" s="185">
        <v>0</v>
      </c>
    </row>
    <row r="16" spans="1:25" x14ac:dyDescent="0.25">
      <c r="B16" s="354"/>
      <c r="C16" s="356" t="s">
        <v>337</v>
      </c>
      <c r="D16" s="185">
        <v>0</v>
      </c>
      <c r="E16" s="185">
        <v>0</v>
      </c>
      <c r="F16" s="185">
        <v>0</v>
      </c>
      <c r="G16" s="185">
        <v>0</v>
      </c>
      <c r="H16" s="185" t="s">
        <v>1303</v>
      </c>
      <c r="I16" s="185">
        <v>0</v>
      </c>
      <c r="J16" s="185">
        <v>0</v>
      </c>
      <c r="K16" s="185">
        <v>0</v>
      </c>
      <c r="L16" s="185">
        <v>0</v>
      </c>
      <c r="M16" s="185">
        <v>0</v>
      </c>
      <c r="N16" s="185" t="s">
        <v>1303</v>
      </c>
      <c r="O16" s="185">
        <v>0</v>
      </c>
      <c r="P16" s="185">
        <v>0</v>
      </c>
      <c r="Q16" s="185">
        <v>0</v>
      </c>
      <c r="R16" s="185">
        <v>0</v>
      </c>
    </row>
    <row r="17" spans="2:25" x14ac:dyDescent="0.25">
      <c r="B17" s="354"/>
      <c r="C17" s="357" t="s">
        <v>460</v>
      </c>
      <c r="D17" s="185">
        <v>0</v>
      </c>
      <c r="E17" s="185">
        <v>0</v>
      </c>
      <c r="F17" s="185">
        <v>0</v>
      </c>
      <c r="G17" s="185">
        <v>0</v>
      </c>
      <c r="H17" s="185" t="s">
        <v>1303</v>
      </c>
      <c r="I17" s="185">
        <v>0</v>
      </c>
      <c r="J17" s="185">
        <v>0</v>
      </c>
      <c r="K17" s="185">
        <v>0</v>
      </c>
      <c r="L17" s="185">
        <v>0</v>
      </c>
      <c r="M17" s="185">
        <v>0</v>
      </c>
      <c r="N17" s="185" t="s">
        <v>1303</v>
      </c>
      <c r="O17" s="185">
        <v>0</v>
      </c>
      <c r="P17" s="185">
        <v>0</v>
      </c>
      <c r="Q17" s="185">
        <v>0</v>
      </c>
      <c r="R17" s="185">
        <v>0</v>
      </c>
    </row>
    <row r="18" spans="2:25" ht="15.75" thickBot="1" x14ac:dyDescent="0.3">
      <c r="B18" s="354"/>
      <c r="C18" s="358" t="s">
        <v>338</v>
      </c>
      <c r="D18" s="189">
        <v>2095.18305581</v>
      </c>
      <c r="E18" s="189">
        <v>1657.4527698099998</v>
      </c>
      <c r="F18" s="189">
        <v>340.85311899999999</v>
      </c>
      <c r="G18" s="189">
        <v>284.44083499999999</v>
      </c>
      <c r="H18" s="189" t="s">
        <v>1303</v>
      </c>
      <c r="I18" s="189">
        <v>180.96945500000001</v>
      </c>
      <c r="J18" s="189">
        <v>-38.218168450000015</v>
      </c>
      <c r="K18" s="189">
        <v>-13.313938450000018</v>
      </c>
      <c r="L18" s="189">
        <v>-24.904229999999998</v>
      </c>
      <c r="M18" s="189">
        <v>-197.81020599999999</v>
      </c>
      <c r="N18" s="189" t="s">
        <v>1303</v>
      </c>
      <c r="O18" s="189">
        <v>-180.96945500000001</v>
      </c>
      <c r="P18" s="189">
        <v>0</v>
      </c>
      <c r="Q18" s="189">
        <v>1952.6265289999999</v>
      </c>
      <c r="R18" s="189">
        <v>54.832456999999998</v>
      </c>
    </row>
    <row r="19" spans="2:25" ht="29.25" thickBot="1" x14ac:dyDescent="0.3">
      <c r="B19" s="346"/>
      <c r="C19" s="351" t="s">
        <v>297</v>
      </c>
      <c r="D19" s="182">
        <v>46675.448909410006</v>
      </c>
      <c r="E19" s="182">
        <v>46675.448909410006</v>
      </c>
      <c r="F19" s="182">
        <v>0</v>
      </c>
      <c r="G19" s="182">
        <v>0</v>
      </c>
      <c r="H19" s="182" t="s">
        <v>1303</v>
      </c>
      <c r="I19" s="182">
        <v>0</v>
      </c>
      <c r="J19" s="182">
        <v>-15.59278941</v>
      </c>
      <c r="K19" s="182">
        <v>-15.59278941</v>
      </c>
      <c r="L19" s="182">
        <v>0</v>
      </c>
      <c r="M19" s="182">
        <v>0</v>
      </c>
      <c r="N19" s="182" t="s">
        <v>1303</v>
      </c>
      <c r="O19" s="182">
        <v>0</v>
      </c>
      <c r="P19" s="182">
        <v>0</v>
      </c>
      <c r="Q19" s="182">
        <v>0</v>
      </c>
      <c r="R19" s="182">
        <v>0</v>
      </c>
      <c r="T19" s="272"/>
      <c r="U19" s="272"/>
      <c r="V19" s="353"/>
      <c r="W19" s="272"/>
      <c r="X19" s="350"/>
      <c r="Y19" s="350"/>
    </row>
    <row r="20" spans="2:25" x14ac:dyDescent="0.25">
      <c r="B20" s="354"/>
      <c r="C20" s="359" t="s">
        <v>333</v>
      </c>
      <c r="D20" s="182">
        <v>0</v>
      </c>
      <c r="E20" s="182">
        <v>0</v>
      </c>
      <c r="F20" s="182">
        <v>0</v>
      </c>
      <c r="G20" s="182">
        <v>0</v>
      </c>
      <c r="H20" s="182" t="s">
        <v>1303</v>
      </c>
      <c r="I20" s="182">
        <v>0</v>
      </c>
      <c r="J20" s="182">
        <v>0</v>
      </c>
      <c r="K20" s="182">
        <v>0</v>
      </c>
      <c r="L20" s="182">
        <v>0</v>
      </c>
      <c r="M20" s="182">
        <v>0</v>
      </c>
      <c r="N20" s="182" t="s">
        <v>1303</v>
      </c>
      <c r="O20" s="182">
        <v>0</v>
      </c>
      <c r="P20" s="182">
        <v>0</v>
      </c>
      <c r="Q20" s="182">
        <v>0</v>
      </c>
      <c r="R20" s="182">
        <v>0</v>
      </c>
    </row>
    <row r="21" spans="2:25" x14ac:dyDescent="0.25">
      <c r="B21" s="354"/>
      <c r="C21" s="356" t="s">
        <v>334</v>
      </c>
      <c r="D21" s="185">
        <v>46675.448909410006</v>
      </c>
      <c r="E21" s="185">
        <v>46675.448909410006</v>
      </c>
      <c r="F21" s="185">
        <v>0</v>
      </c>
      <c r="G21" s="185">
        <v>0</v>
      </c>
      <c r="H21" s="185" t="s">
        <v>1303</v>
      </c>
      <c r="I21" s="185">
        <v>0</v>
      </c>
      <c r="J21" s="185">
        <v>-15.59278941</v>
      </c>
      <c r="K21" s="185">
        <v>-15.59278941</v>
      </c>
      <c r="L21" s="185">
        <v>0</v>
      </c>
      <c r="M21" s="185">
        <v>0</v>
      </c>
      <c r="N21" s="185" t="s">
        <v>1303</v>
      </c>
      <c r="O21" s="185">
        <v>0</v>
      </c>
      <c r="P21" s="185">
        <v>0</v>
      </c>
      <c r="Q21" s="185">
        <v>0</v>
      </c>
      <c r="R21" s="185">
        <v>0</v>
      </c>
    </row>
    <row r="22" spans="2:25" x14ac:dyDescent="0.25">
      <c r="B22" s="354"/>
      <c r="C22" s="356" t="s">
        <v>335</v>
      </c>
      <c r="D22" s="185">
        <v>0</v>
      </c>
      <c r="E22" s="185">
        <v>0</v>
      </c>
      <c r="F22" s="185">
        <v>0</v>
      </c>
      <c r="G22" s="185">
        <v>0</v>
      </c>
      <c r="H22" s="185" t="s">
        <v>1303</v>
      </c>
      <c r="I22" s="185">
        <v>0</v>
      </c>
      <c r="J22" s="185">
        <v>0</v>
      </c>
      <c r="K22" s="185">
        <v>0</v>
      </c>
      <c r="L22" s="185">
        <v>0</v>
      </c>
      <c r="M22" s="185">
        <v>0</v>
      </c>
      <c r="N22" s="185" t="s">
        <v>1303</v>
      </c>
      <c r="O22" s="185">
        <v>0</v>
      </c>
      <c r="P22" s="185">
        <v>0</v>
      </c>
      <c r="Q22" s="185">
        <v>0</v>
      </c>
      <c r="R22" s="185">
        <v>0</v>
      </c>
    </row>
    <row r="23" spans="2:25" x14ac:dyDescent="0.25">
      <c r="B23" s="354"/>
      <c r="C23" s="356" t="s">
        <v>336</v>
      </c>
      <c r="D23" s="185">
        <v>0</v>
      </c>
      <c r="E23" s="185">
        <v>0</v>
      </c>
      <c r="F23" s="185">
        <v>0</v>
      </c>
      <c r="G23" s="185">
        <v>0</v>
      </c>
      <c r="H23" s="185" t="s">
        <v>1303</v>
      </c>
      <c r="I23" s="185">
        <v>0</v>
      </c>
      <c r="J23" s="185">
        <v>0</v>
      </c>
      <c r="K23" s="185">
        <v>0</v>
      </c>
      <c r="L23" s="185">
        <v>0</v>
      </c>
      <c r="M23" s="185">
        <v>0</v>
      </c>
      <c r="N23" s="185" t="s">
        <v>1303</v>
      </c>
      <c r="O23" s="185">
        <v>0</v>
      </c>
      <c r="P23" s="185">
        <v>0</v>
      </c>
      <c r="Q23" s="185">
        <v>0</v>
      </c>
      <c r="R23" s="185">
        <v>0</v>
      </c>
    </row>
    <row r="24" spans="2:25" ht="15.75" thickBot="1" x14ac:dyDescent="0.3">
      <c r="B24" s="354"/>
      <c r="C24" s="358" t="s">
        <v>337</v>
      </c>
      <c r="D24" s="189">
        <v>0</v>
      </c>
      <c r="E24" s="189">
        <v>0</v>
      </c>
      <c r="F24" s="189">
        <v>0</v>
      </c>
      <c r="G24" s="189">
        <v>0</v>
      </c>
      <c r="H24" s="189" t="s">
        <v>1303</v>
      </c>
      <c r="I24" s="189">
        <v>0</v>
      </c>
      <c r="J24" s="189">
        <v>0</v>
      </c>
      <c r="K24" s="189">
        <v>0</v>
      </c>
      <c r="L24" s="189">
        <v>0</v>
      </c>
      <c r="M24" s="189">
        <v>0</v>
      </c>
      <c r="N24" s="189" t="s">
        <v>1303</v>
      </c>
      <c r="O24" s="189">
        <v>0</v>
      </c>
      <c r="P24" s="189">
        <v>0</v>
      </c>
      <c r="Q24" s="189">
        <v>0</v>
      </c>
      <c r="R24" s="189">
        <v>0</v>
      </c>
    </row>
    <row r="25" spans="2:25" ht="15.75" thickBot="1" x14ac:dyDescent="0.3">
      <c r="B25" s="346"/>
      <c r="C25" s="347" t="s">
        <v>366</v>
      </c>
      <c r="D25" s="182">
        <v>0</v>
      </c>
      <c r="E25" s="182">
        <v>0</v>
      </c>
      <c r="F25" s="182">
        <v>0</v>
      </c>
      <c r="G25" s="182">
        <v>0</v>
      </c>
      <c r="H25" s="182" t="s">
        <v>1303</v>
      </c>
      <c r="I25" s="182">
        <v>0</v>
      </c>
      <c r="J25" s="182">
        <v>0</v>
      </c>
      <c r="K25" s="182">
        <v>0</v>
      </c>
      <c r="L25" s="182">
        <v>0</v>
      </c>
      <c r="M25" s="182">
        <v>0</v>
      </c>
      <c r="N25" s="182" t="s">
        <v>1303</v>
      </c>
      <c r="O25" s="182">
        <v>0</v>
      </c>
      <c r="P25" s="349"/>
      <c r="Q25" s="182">
        <v>0</v>
      </c>
      <c r="R25" s="182">
        <v>0</v>
      </c>
      <c r="V25" s="353"/>
      <c r="W25" s="272"/>
      <c r="X25" s="350"/>
      <c r="Y25" s="350"/>
    </row>
    <row r="26" spans="2:25" x14ac:dyDescent="0.25">
      <c r="B26" s="354"/>
      <c r="C26" s="355" t="s">
        <v>333</v>
      </c>
      <c r="D26" s="182">
        <v>0</v>
      </c>
      <c r="E26" s="182">
        <v>0</v>
      </c>
      <c r="F26" s="182">
        <v>0</v>
      </c>
      <c r="G26" s="182">
        <v>0</v>
      </c>
      <c r="H26" s="182" t="s">
        <v>1303</v>
      </c>
      <c r="I26" s="182">
        <v>0</v>
      </c>
      <c r="J26" s="182">
        <v>0</v>
      </c>
      <c r="K26" s="182">
        <v>0</v>
      </c>
      <c r="L26" s="182">
        <v>0</v>
      </c>
      <c r="M26" s="182">
        <v>0</v>
      </c>
      <c r="N26" s="182" t="s">
        <v>1303</v>
      </c>
      <c r="O26" s="182">
        <v>0</v>
      </c>
      <c r="P26" s="360"/>
      <c r="Q26" s="182">
        <v>0</v>
      </c>
      <c r="R26" s="182">
        <v>0</v>
      </c>
    </row>
    <row r="27" spans="2:25" x14ac:dyDescent="0.25">
      <c r="B27" s="354"/>
      <c r="C27" s="356" t="s">
        <v>334</v>
      </c>
      <c r="D27" s="185">
        <v>0</v>
      </c>
      <c r="E27" s="185">
        <v>0</v>
      </c>
      <c r="F27" s="185">
        <v>0</v>
      </c>
      <c r="G27" s="185">
        <v>0</v>
      </c>
      <c r="H27" s="185" t="s">
        <v>1303</v>
      </c>
      <c r="I27" s="185">
        <v>0</v>
      </c>
      <c r="J27" s="185">
        <v>0</v>
      </c>
      <c r="K27" s="185">
        <v>0</v>
      </c>
      <c r="L27" s="185">
        <v>0</v>
      </c>
      <c r="M27" s="185">
        <v>0</v>
      </c>
      <c r="N27" s="185" t="s">
        <v>1303</v>
      </c>
      <c r="O27" s="185">
        <v>0</v>
      </c>
      <c r="P27" s="187"/>
      <c r="Q27" s="185">
        <v>0</v>
      </c>
      <c r="R27" s="185">
        <v>0</v>
      </c>
    </row>
    <row r="28" spans="2:25" x14ac:dyDescent="0.25">
      <c r="B28" s="354"/>
      <c r="C28" s="356" t="s">
        <v>335</v>
      </c>
      <c r="D28" s="185">
        <v>0</v>
      </c>
      <c r="E28" s="185">
        <v>0</v>
      </c>
      <c r="F28" s="185">
        <v>0</v>
      </c>
      <c r="G28" s="185">
        <v>0</v>
      </c>
      <c r="H28" s="185" t="s">
        <v>1303</v>
      </c>
      <c r="I28" s="185">
        <v>0</v>
      </c>
      <c r="J28" s="185">
        <v>0</v>
      </c>
      <c r="K28" s="185">
        <v>0</v>
      </c>
      <c r="L28" s="185">
        <v>0</v>
      </c>
      <c r="M28" s="185">
        <v>0</v>
      </c>
      <c r="N28" s="185" t="s">
        <v>1303</v>
      </c>
      <c r="O28" s="185">
        <v>0</v>
      </c>
      <c r="P28" s="187"/>
      <c r="Q28" s="185">
        <v>0</v>
      </c>
      <c r="R28" s="185">
        <v>0</v>
      </c>
    </row>
    <row r="29" spans="2:25" x14ac:dyDescent="0.25">
      <c r="B29" s="354"/>
      <c r="C29" s="356" t="s">
        <v>336</v>
      </c>
      <c r="D29" s="185">
        <v>0</v>
      </c>
      <c r="E29" s="185">
        <v>0</v>
      </c>
      <c r="F29" s="185">
        <v>0</v>
      </c>
      <c r="G29" s="185">
        <v>0</v>
      </c>
      <c r="H29" s="185" t="s">
        <v>1303</v>
      </c>
      <c r="I29" s="185">
        <v>0</v>
      </c>
      <c r="J29" s="185">
        <v>0</v>
      </c>
      <c r="K29" s="185">
        <v>0</v>
      </c>
      <c r="L29" s="185">
        <v>0</v>
      </c>
      <c r="M29" s="185">
        <v>0</v>
      </c>
      <c r="N29" s="185" t="s">
        <v>1303</v>
      </c>
      <c r="O29" s="185">
        <v>0</v>
      </c>
      <c r="P29" s="187"/>
      <c r="Q29" s="185">
        <v>0</v>
      </c>
      <c r="R29" s="185">
        <v>0</v>
      </c>
    </row>
    <row r="30" spans="2:25" x14ac:dyDescent="0.25">
      <c r="B30" s="354"/>
      <c r="C30" s="356" t="s">
        <v>337</v>
      </c>
      <c r="D30" s="185">
        <v>0</v>
      </c>
      <c r="E30" s="185">
        <v>0</v>
      </c>
      <c r="F30" s="185">
        <v>0</v>
      </c>
      <c r="G30" s="185">
        <v>0</v>
      </c>
      <c r="H30" s="185" t="s">
        <v>1303</v>
      </c>
      <c r="I30" s="185">
        <v>0</v>
      </c>
      <c r="J30" s="185">
        <v>0</v>
      </c>
      <c r="K30" s="185">
        <v>0</v>
      </c>
      <c r="L30" s="185">
        <v>0</v>
      </c>
      <c r="M30" s="185">
        <v>0</v>
      </c>
      <c r="N30" s="185" t="s">
        <v>1303</v>
      </c>
      <c r="O30" s="185">
        <v>0</v>
      </c>
      <c r="P30" s="187"/>
      <c r="Q30" s="185">
        <v>0</v>
      </c>
      <c r="R30" s="185">
        <v>0</v>
      </c>
    </row>
    <row r="31" spans="2:25" ht="15.75" thickBot="1" x14ac:dyDescent="0.3">
      <c r="B31" s="354"/>
      <c r="C31" s="358" t="s">
        <v>338</v>
      </c>
      <c r="D31" s="189">
        <v>0</v>
      </c>
      <c r="E31" s="189">
        <v>0</v>
      </c>
      <c r="F31" s="189">
        <v>0</v>
      </c>
      <c r="G31" s="189">
        <v>0</v>
      </c>
      <c r="H31" s="189" t="s">
        <v>1303</v>
      </c>
      <c r="I31" s="189">
        <v>0</v>
      </c>
      <c r="J31" s="189">
        <v>0</v>
      </c>
      <c r="K31" s="189">
        <v>0</v>
      </c>
      <c r="L31" s="189">
        <v>0</v>
      </c>
      <c r="M31" s="189">
        <v>0</v>
      </c>
      <c r="N31" s="189" t="s">
        <v>1303</v>
      </c>
      <c r="O31" s="189">
        <v>0</v>
      </c>
      <c r="P31" s="190"/>
      <c r="Q31" s="189">
        <v>0</v>
      </c>
      <c r="R31" s="189">
        <v>0</v>
      </c>
    </row>
    <row r="32" spans="2:25" ht="15.75" thickBot="1" x14ac:dyDescent="0.3">
      <c r="B32" s="361"/>
      <c r="C32" s="362" t="s">
        <v>232</v>
      </c>
      <c r="D32" s="363">
        <v>419875.25443147996</v>
      </c>
      <c r="E32" s="363">
        <v>419437.52414547995</v>
      </c>
      <c r="F32" s="363">
        <v>340.85311899999999</v>
      </c>
      <c r="G32" s="363">
        <v>284.44083499999999</v>
      </c>
      <c r="H32" s="363" t="s">
        <v>1303</v>
      </c>
      <c r="I32" s="363">
        <v>180.96945500000001</v>
      </c>
      <c r="J32" s="363">
        <v>-133.72087014998047</v>
      </c>
      <c r="K32" s="363">
        <v>-108.81664014998049</v>
      </c>
      <c r="L32" s="363">
        <v>-24.904229999999998</v>
      </c>
      <c r="M32" s="363">
        <v>-197.81020599999999</v>
      </c>
      <c r="N32" s="363" t="s">
        <v>1303</v>
      </c>
      <c r="O32" s="363">
        <v>-180.96945500000001</v>
      </c>
      <c r="P32" s="363">
        <v>0</v>
      </c>
      <c r="Q32" s="363">
        <v>90408.642017999999</v>
      </c>
      <c r="R32" s="363">
        <v>54.832456999999998</v>
      </c>
      <c r="V32" s="353"/>
      <c r="W32" s="272"/>
      <c r="X32" s="350"/>
      <c r="Y32" s="350"/>
    </row>
    <row r="33" spans="3:18" x14ac:dyDescent="0.25">
      <c r="D33" s="272"/>
      <c r="E33" s="272"/>
      <c r="F33" s="272"/>
      <c r="G33" s="272"/>
      <c r="H33" s="272"/>
      <c r="I33" s="272"/>
      <c r="J33" s="272"/>
      <c r="K33" s="272"/>
      <c r="L33" s="272"/>
      <c r="M33" s="272"/>
      <c r="N33" s="272"/>
      <c r="O33" s="272"/>
      <c r="P33" s="272"/>
      <c r="Q33" s="272"/>
      <c r="R33" s="272"/>
    </row>
    <row r="34" spans="3:18" x14ac:dyDescent="0.25">
      <c r="C34" s="813" t="s">
        <v>1263</v>
      </c>
      <c r="E34" s="272"/>
      <c r="H34" s="272"/>
      <c r="K34" s="272"/>
      <c r="N34" s="272"/>
    </row>
    <row r="35" spans="3:18" x14ac:dyDescent="0.25">
      <c r="E35" s="350"/>
      <c r="H35" s="350"/>
      <c r="K35" s="350"/>
      <c r="N35" s="350"/>
    </row>
    <row r="36" spans="3:18" x14ac:dyDescent="0.25">
      <c r="E36" s="272"/>
      <c r="H36" s="272"/>
      <c r="K36" s="272"/>
      <c r="N36" s="272"/>
    </row>
    <row r="37" spans="3:18" x14ac:dyDescent="0.25">
      <c r="E37" s="272"/>
      <c r="H37" s="272"/>
      <c r="K37" s="272"/>
      <c r="N37" s="272"/>
    </row>
    <row r="38" spans="3:18" x14ac:dyDescent="0.25">
      <c r="D38" s="364"/>
      <c r="E38" s="272"/>
      <c r="H38" s="272"/>
      <c r="K38" s="272"/>
      <c r="N38" s="272"/>
    </row>
  </sheetData>
  <sheetProtection algorithmName="SHA-512" hashValue="wpp+WI8/whRllp9ej8HDXA/EDDQgYJI5BGEEVnqipKKNFc6ZBPaUN30teoktuFPLcs2mISfMjXTjWROciiNjXQ==" saltValue="VIwBbPBkH1GlULxJRZxrhw==" spinCount="100000" sheet="1" objects="1" scenarios="1"/>
  <mergeCells count="13">
    <mergeCell ref="J8:L8"/>
    <mergeCell ref="M8:O8"/>
    <mergeCell ref="Q8:Q9"/>
    <mergeCell ref="R8:R9"/>
    <mergeCell ref="C2:R2"/>
    <mergeCell ref="B4:R4"/>
    <mergeCell ref="D7:I7"/>
    <mergeCell ref="J7:O7"/>
    <mergeCell ref="P7:P8"/>
    <mergeCell ref="Q7:R7"/>
    <mergeCell ref="C8:C9"/>
    <mergeCell ref="D8:F8"/>
    <mergeCell ref="G8:I8"/>
  </mergeCells>
  <pageMargins left="0.70866141732283472" right="0.70866141732283472" top="0.74803149606299213" bottom="0.74803149606299213" header="0.31496062992125984" footer="0.31496062992125984"/>
  <pageSetup scale="40" orientation="portrait" r:id="rId1"/>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7924E4-9843-4361-B267-3AC0F4CE75F5}">
  <sheetPr>
    <tabColor theme="5" tint="-0.499984740745262"/>
    <pageSetUpPr fitToPage="1"/>
  </sheetPr>
  <dimension ref="A1:R14"/>
  <sheetViews>
    <sheetView showGridLines="0" workbookViewId="0">
      <selection activeCell="B14" sqref="B14"/>
    </sheetView>
  </sheetViews>
  <sheetFormatPr defaultColWidth="12.5703125" defaultRowHeight="15" x14ac:dyDescent="0.25"/>
  <cols>
    <col min="1" max="1" width="12.5703125" style="82"/>
    <col min="2" max="2" width="2.7109375" style="82" bestFit="1" customWidth="1"/>
    <col min="3" max="3" width="37.28515625" style="82" customWidth="1"/>
    <col min="4" max="4" width="21.42578125" style="82" bestFit="1" customWidth="1"/>
    <col min="5" max="5" width="19.5703125" style="82" bestFit="1" customWidth="1"/>
    <col min="6" max="6" width="20.85546875" style="82" bestFit="1" customWidth="1"/>
    <col min="7" max="9" width="21.42578125" style="82" bestFit="1" customWidth="1"/>
    <col min="10" max="16384" width="12.5703125" style="82"/>
  </cols>
  <sheetData>
    <row r="1" spans="1:18" ht="15.75" thickBot="1" x14ac:dyDescent="0.3">
      <c r="A1" s="3"/>
    </row>
    <row r="2" spans="1:18" ht="18.75" thickBot="1" x14ac:dyDescent="0.3">
      <c r="B2" s="879" t="s">
        <v>933</v>
      </c>
      <c r="C2" s="880"/>
      <c r="D2" s="880"/>
      <c r="E2" s="880"/>
      <c r="F2" s="880"/>
      <c r="G2" s="880"/>
      <c r="H2" s="880"/>
      <c r="I2" s="881"/>
    </row>
    <row r="3" spans="1:18" ht="15.75" thickBot="1" x14ac:dyDescent="0.3">
      <c r="B3" s="1069" t="s">
        <v>934</v>
      </c>
      <c r="C3" s="1070"/>
      <c r="D3" s="1070"/>
      <c r="E3" s="1070"/>
      <c r="F3" s="1070"/>
      <c r="G3" s="1070"/>
      <c r="H3" s="1070"/>
      <c r="I3" s="709"/>
    </row>
    <row r="4" spans="1:18" ht="15.75" thickBot="1" x14ac:dyDescent="0.3">
      <c r="B4" s="1071" t="s">
        <v>935</v>
      </c>
      <c r="C4" s="1072"/>
      <c r="D4" s="1072"/>
      <c r="E4" s="1072"/>
      <c r="F4" s="1072"/>
      <c r="G4" s="1072"/>
      <c r="H4" s="1072"/>
      <c r="I4" s="1073"/>
    </row>
    <row r="5" spans="1:18" x14ac:dyDescent="0.25">
      <c r="B5" s="710" t="s">
        <v>1144</v>
      </c>
      <c r="C5" s="711"/>
      <c r="D5" s="423"/>
    </row>
    <row r="6" spans="1:18" ht="15.75" thickBot="1" x14ac:dyDescent="0.3">
      <c r="B6" s="710"/>
      <c r="C6" s="711"/>
      <c r="D6" s="423"/>
      <c r="O6" s="712"/>
      <c r="P6" s="712"/>
      <c r="Q6" s="712"/>
      <c r="R6" s="712"/>
    </row>
    <row r="7" spans="1:18" ht="15.75" thickBot="1" x14ac:dyDescent="0.3">
      <c r="B7" s="713"/>
      <c r="D7" s="85" t="s">
        <v>205</v>
      </c>
      <c r="E7" s="86" t="s">
        <v>206</v>
      </c>
      <c r="F7" s="85" t="s">
        <v>207</v>
      </c>
      <c r="G7" s="86" t="s">
        <v>208</v>
      </c>
      <c r="H7" s="85" t="s">
        <v>209</v>
      </c>
      <c r="I7" s="88" t="s">
        <v>210</v>
      </c>
      <c r="O7" s="712"/>
      <c r="P7" s="712"/>
      <c r="Q7" s="712"/>
      <c r="R7" s="712"/>
    </row>
    <row r="8" spans="1:18" ht="15.75" thickBot="1" x14ac:dyDescent="0.3">
      <c r="D8" s="1074" t="s">
        <v>936</v>
      </c>
      <c r="E8" s="1075"/>
      <c r="F8" s="1075"/>
      <c r="G8" s="1075"/>
      <c r="H8" s="1075"/>
      <c r="I8" s="1076"/>
    </row>
    <row r="9" spans="1:18" ht="15.75" thickBot="1" x14ac:dyDescent="0.3">
      <c r="D9" s="89" t="s">
        <v>937</v>
      </c>
      <c r="E9" s="714" t="s">
        <v>938</v>
      </c>
      <c r="F9" s="89" t="s">
        <v>939</v>
      </c>
      <c r="G9" s="714" t="s">
        <v>940</v>
      </c>
      <c r="H9" s="89" t="s">
        <v>941</v>
      </c>
      <c r="I9" s="715" t="s">
        <v>510</v>
      </c>
      <c r="N9" s="150"/>
    </row>
    <row r="10" spans="1:18" x14ac:dyDescent="0.25">
      <c r="B10" s="123">
        <v>1</v>
      </c>
      <c r="C10" s="126" t="s">
        <v>1265</v>
      </c>
      <c r="D10" s="716">
        <v>36.227910319999992</v>
      </c>
      <c r="E10" s="717">
        <v>54.72213009750385</v>
      </c>
      <c r="F10" s="716">
        <v>86703.845181828292</v>
      </c>
      <c r="G10" s="717">
        <v>279799.45339903189</v>
      </c>
      <c r="H10" s="716">
        <v>0</v>
      </c>
      <c r="I10" s="718">
        <f>SUM(D10:H10)</f>
        <v>366594.24862127769</v>
      </c>
      <c r="K10" s="719"/>
    </row>
    <row r="11" spans="1:18" ht="15.75" thickBot="1" x14ac:dyDescent="0.3">
      <c r="B11" s="720">
        <v>2</v>
      </c>
      <c r="C11" s="721" t="s">
        <v>297</v>
      </c>
      <c r="D11" s="722" t="s">
        <v>955</v>
      </c>
      <c r="E11" s="723">
        <v>0</v>
      </c>
      <c r="F11" s="722">
        <v>28591.490401992003</v>
      </c>
      <c r="G11" s="723">
        <v>18068.365718008001</v>
      </c>
      <c r="H11" s="722" t="s">
        <v>955</v>
      </c>
      <c r="I11" s="718">
        <f>SUM(D11:H11)</f>
        <v>46659.856120000004</v>
      </c>
      <c r="K11" s="719"/>
      <c r="O11" s="724"/>
      <c r="P11" s="724"/>
      <c r="Q11" s="724"/>
      <c r="R11" s="724"/>
    </row>
    <row r="12" spans="1:18" ht="15.75" thickBot="1" x14ac:dyDescent="0.3">
      <c r="B12" s="111">
        <v>3</v>
      </c>
      <c r="C12" s="725" t="s">
        <v>510</v>
      </c>
      <c r="D12" s="130">
        <f>SUM(D10:D11)</f>
        <v>36.227910319999992</v>
      </c>
      <c r="E12" s="726">
        <f t="shared" ref="E12:I12" si="0">SUM(E10:E11)</f>
        <v>54.72213009750385</v>
      </c>
      <c r="F12" s="130">
        <f t="shared" si="0"/>
        <v>115295.3355838203</v>
      </c>
      <c r="G12" s="726">
        <f t="shared" si="0"/>
        <v>297867.81911703991</v>
      </c>
      <c r="H12" s="130">
        <f t="shared" si="0"/>
        <v>0</v>
      </c>
      <c r="I12" s="727">
        <f t="shared" si="0"/>
        <v>413254.1047412777</v>
      </c>
      <c r="O12" s="724"/>
      <c r="P12" s="724"/>
      <c r="Q12" s="724"/>
      <c r="R12" s="724"/>
    </row>
    <row r="14" spans="1:18" x14ac:dyDescent="0.25">
      <c r="B14" s="813" t="s">
        <v>1266</v>
      </c>
    </row>
  </sheetData>
  <sheetProtection algorithmName="SHA-512" hashValue="fIeklSf3qL4n9O22iyH7QbmPrqIk46doKzHArNx7MR8dv4r3wdKRvjLBMpocqqTKu1ydmpVZJ4bH1l8IWdZEEQ==" saltValue="j7q7Arc+bzbqDcbSVqOH9w==" spinCount="100000" sheet="1" objects="1" scenarios="1"/>
  <mergeCells count="4">
    <mergeCell ref="B2:I2"/>
    <mergeCell ref="B3:H3"/>
    <mergeCell ref="B4:I4"/>
    <mergeCell ref="D8:I8"/>
  </mergeCells>
  <pageMargins left="0.70866141732283472" right="0.70866141732283472" top="0.74803149606299213" bottom="0.74803149606299213" header="0.31496062992125984" footer="0.31496062992125984"/>
  <pageSetup scale="75" orientation="landscape" r:id="rId1"/>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A30EB51-A89A-4E56-8EAB-ADDC193F9C01}">
  <sheetPr>
    <tabColor theme="5" tint="-0.499984740745262"/>
    <pageSetUpPr fitToPage="1"/>
  </sheetPr>
  <dimension ref="A1:G39"/>
  <sheetViews>
    <sheetView showGridLines="0" zoomScale="80" zoomScaleNormal="80" workbookViewId="0">
      <selection activeCell="C2" sqref="C2:E18"/>
    </sheetView>
  </sheetViews>
  <sheetFormatPr defaultColWidth="9.140625" defaultRowHeight="15" x14ac:dyDescent="0.25"/>
  <cols>
    <col min="1" max="1" width="9.140625" style="289"/>
    <col min="2" max="2" width="5.140625" style="289" customWidth="1"/>
    <col min="3" max="3" width="53.28515625" style="289" customWidth="1"/>
    <col min="4" max="4" width="18.5703125" style="289" bestFit="1" customWidth="1"/>
    <col min="5" max="5" width="17.140625" style="289" customWidth="1"/>
    <col min="6" max="6" width="9.140625" style="289"/>
    <col min="7" max="7" width="35.28515625" style="289" customWidth="1"/>
    <col min="8" max="16384" width="9.140625" style="289"/>
  </cols>
  <sheetData>
    <row r="1" spans="1:7" ht="15.75" thickBot="1" x14ac:dyDescent="0.3">
      <c r="A1" s="3"/>
    </row>
    <row r="2" spans="1:7" ht="36.75" customHeight="1" thickBot="1" x14ac:dyDescent="0.3">
      <c r="C2" s="1056" t="s">
        <v>461</v>
      </c>
      <c r="D2" s="1057"/>
      <c r="E2" s="1058"/>
      <c r="F2" s="290"/>
      <c r="G2" s="290"/>
    </row>
    <row r="3" spans="1:7" ht="16.5" thickBot="1" x14ac:dyDescent="0.3">
      <c r="B3" s="290"/>
      <c r="C3" s="796" t="s">
        <v>1143</v>
      </c>
      <c r="D3" s="290"/>
      <c r="E3" s="290"/>
      <c r="F3" s="290"/>
      <c r="G3" s="290"/>
    </row>
    <row r="4" spans="1:7" ht="15.75" x14ac:dyDescent="0.25">
      <c r="B4" s="290"/>
      <c r="C4" s="173">
        <v>45291</v>
      </c>
      <c r="D4" s="1054" t="s">
        <v>368</v>
      </c>
      <c r="E4" s="1080" t="s">
        <v>462</v>
      </c>
      <c r="F4" s="290"/>
      <c r="G4" s="290"/>
    </row>
    <row r="5" spans="1:7" ht="34.5" customHeight="1" thickBot="1" x14ac:dyDescent="0.3">
      <c r="B5" s="290"/>
      <c r="C5" s="365" t="s">
        <v>83</v>
      </c>
      <c r="D5" s="1079"/>
      <c r="E5" s="1081"/>
      <c r="F5" s="290"/>
      <c r="G5" s="290"/>
    </row>
    <row r="6" spans="1:7" ht="15.75" x14ac:dyDescent="0.25">
      <c r="A6" s="120"/>
      <c r="B6" s="366"/>
      <c r="C6" s="367" t="s">
        <v>463</v>
      </c>
      <c r="D6" s="182">
        <v>556.15376900000001</v>
      </c>
      <c r="E6" s="360"/>
      <c r="F6" s="290"/>
      <c r="G6" s="290"/>
    </row>
    <row r="7" spans="1:7" ht="15.75" x14ac:dyDescent="0.25">
      <c r="A7" s="120"/>
      <c r="B7" s="368"/>
      <c r="C7" s="369" t="s">
        <v>464</v>
      </c>
      <c r="D7" s="185">
        <v>145.83004248</v>
      </c>
      <c r="E7" s="187"/>
      <c r="F7" s="290"/>
      <c r="G7" s="290"/>
    </row>
    <row r="8" spans="1:7" ht="15.75" x14ac:dyDescent="0.25">
      <c r="A8" s="120"/>
      <c r="B8" s="368"/>
      <c r="C8" s="369" t="s">
        <v>465</v>
      </c>
      <c r="D8" s="185">
        <v>-417.54297647999999</v>
      </c>
      <c r="E8" s="187"/>
      <c r="F8" s="290"/>
      <c r="G8" s="290"/>
    </row>
    <row r="9" spans="1:7" ht="15.75" x14ac:dyDescent="0.25">
      <c r="A9" s="120"/>
      <c r="B9" s="368"/>
      <c r="C9" s="370" t="s">
        <v>466</v>
      </c>
      <c r="D9" s="185">
        <v>-279.03080906000002</v>
      </c>
      <c r="E9" s="187"/>
      <c r="F9" s="290"/>
      <c r="G9" s="290"/>
    </row>
    <row r="10" spans="1:7" ht="15.75" x14ac:dyDescent="0.25">
      <c r="A10" s="120"/>
      <c r="B10" s="368"/>
      <c r="C10" s="370" t="s">
        <v>467</v>
      </c>
      <c r="D10" s="185">
        <v>-36.019150189999998</v>
      </c>
      <c r="E10" s="187"/>
      <c r="F10" s="290"/>
      <c r="G10" s="290"/>
    </row>
    <row r="11" spans="1:7" ht="15.75" x14ac:dyDescent="0.25">
      <c r="A11" s="120"/>
      <c r="B11" s="368"/>
      <c r="C11" s="370" t="s">
        <v>468</v>
      </c>
      <c r="D11" s="185">
        <v>-30.240977000000001</v>
      </c>
      <c r="E11" s="185">
        <v>-30.240977000000001</v>
      </c>
      <c r="F11" s="290"/>
      <c r="G11" s="290"/>
    </row>
    <row r="12" spans="1:7" ht="15.75" x14ac:dyDescent="0.25">
      <c r="A12" s="120"/>
      <c r="B12" s="368"/>
      <c r="C12" s="370" t="s">
        <v>469</v>
      </c>
      <c r="D12" s="185">
        <v>0</v>
      </c>
      <c r="E12" s="185">
        <v>0</v>
      </c>
      <c r="F12" s="290"/>
      <c r="G12" s="290"/>
    </row>
    <row r="13" spans="1:7" ht="15.75" x14ac:dyDescent="0.25">
      <c r="A13" s="120"/>
      <c r="B13" s="368"/>
      <c r="C13" s="370" t="s">
        <v>470</v>
      </c>
      <c r="D13" s="185">
        <v>0</v>
      </c>
      <c r="E13" s="185">
        <v>0</v>
      </c>
      <c r="F13" s="290"/>
      <c r="G13" s="290"/>
    </row>
    <row r="14" spans="1:7" ht="15.75" x14ac:dyDescent="0.25">
      <c r="A14" s="120"/>
      <c r="B14" s="368"/>
      <c r="C14" s="370" t="s">
        <v>471</v>
      </c>
      <c r="D14" s="185">
        <v>0</v>
      </c>
      <c r="E14" s="185">
        <v>0</v>
      </c>
      <c r="F14" s="290"/>
      <c r="G14" s="290"/>
    </row>
    <row r="15" spans="1:7" ht="15.75" x14ac:dyDescent="0.25">
      <c r="A15" s="120"/>
      <c r="B15" s="368"/>
      <c r="C15" s="370" t="s">
        <v>472</v>
      </c>
      <c r="D15" s="185">
        <v>0</v>
      </c>
      <c r="E15" s="187"/>
      <c r="F15" s="290"/>
      <c r="G15" s="290"/>
    </row>
    <row r="16" spans="1:7" ht="15.75" x14ac:dyDescent="0.25">
      <c r="A16" s="120"/>
      <c r="B16" s="368"/>
      <c r="C16" s="370" t="s">
        <v>473</v>
      </c>
      <c r="D16" s="185">
        <v>-72.252040230000006</v>
      </c>
      <c r="E16" s="187"/>
      <c r="F16" s="290"/>
      <c r="G16" s="290"/>
    </row>
    <row r="17" spans="1:7" x14ac:dyDescent="0.25">
      <c r="A17" s="120"/>
      <c r="B17" s="368"/>
      <c r="C17" s="371" t="s">
        <v>474</v>
      </c>
      <c r="D17" s="185">
        <v>0</v>
      </c>
      <c r="E17" s="187"/>
      <c r="F17" s="372"/>
      <c r="G17" s="305"/>
    </row>
    <row r="18" spans="1:7" ht="16.5" thickBot="1" x14ac:dyDescent="0.3">
      <c r="A18" s="120"/>
      <c r="B18" s="366"/>
      <c r="C18" s="373" t="s">
        <v>475</v>
      </c>
      <c r="D18" s="189">
        <v>284.44083499999999</v>
      </c>
      <c r="E18" s="190"/>
      <c r="F18" s="290"/>
      <c r="G18" s="290"/>
    </row>
    <row r="19" spans="1:7" ht="15.75" x14ac:dyDescent="0.25">
      <c r="B19" s="290"/>
      <c r="C19" s="290"/>
      <c r="D19" s="290"/>
      <c r="E19" s="290"/>
      <c r="F19" s="290"/>
      <c r="G19" s="290"/>
    </row>
    <row r="20" spans="1:7" ht="15.75" x14ac:dyDescent="0.25">
      <c r="B20" s="1082"/>
      <c r="C20" s="1082"/>
      <c r="D20" s="1082"/>
      <c r="E20" s="1082"/>
      <c r="F20" s="290"/>
      <c r="G20" s="290"/>
    </row>
    <row r="21" spans="1:7" ht="15.75" x14ac:dyDescent="0.25">
      <c r="B21" s="290"/>
      <c r="C21" s="290"/>
      <c r="D21" s="290"/>
      <c r="E21" s="290"/>
      <c r="F21" s="290"/>
      <c r="G21" s="290"/>
    </row>
    <row r="22" spans="1:7" ht="15.75" x14ac:dyDescent="0.25">
      <c r="B22" s="1082"/>
      <c r="C22" s="1082"/>
      <c r="D22" s="1082"/>
      <c r="E22" s="1082"/>
      <c r="F22" s="290"/>
      <c r="G22" s="290"/>
    </row>
    <row r="23" spans="1:7" ht="24" customHeight="1" x14ac:dyDescent="0.25">
      <c r="B23" s="1077"/>
      <c r="C23" s="1077"/>
      <c r="D23" s="1077"/>
      <c r="E23" s="1077"/>
      <c r="F23" s="1077"/>
      <c r="G23" s="1077"/>
    </row>
    <row r="24" spans="1:7" ht="15.75" x14ac:dyDescent="0.25">
      <c r="B24" s="1082"/>
      <c r="C24" s="1082"/>
      <c r="D24" s="1082"/>
      <c r="E24" s="1082"/>
      <c r="F24" s="290"/>
      <c r="G24" s="290"/>
    </row>
    <row r="25" spans="1:7" ht="36" customHeight="1" x14ac:dyDescent="0.25">
      <c r="B25" s="1077"/>
      <c r="C25" s="1077"/>
      <c r="D25" s="1077"/>
      <c r="E25" s="1077"/>
      <c r="F25" s="1077"/>
      <c r="G25" s="1077"/>
    </row>
    <row r="26" spans="1:7" ht="36" customHeight="1" x14ac:dyDescent="0.25">
      <c r="B26" s="1077"/>
      <c r="C26" s="1077"/>
      <c r="D26" s="1077"/>
      <c r="E26" s="1077"/>
      <c r="F26" s="1077"/>
      <c r="G26" s="1077"/>
    </row>
    <row r="27" spans="1:7" ht="36" customHeight="1" x14ac:dyDescent="0.25">
      <c r="B27" s="1077"/>
      <c r="C27" s="1077"/>
      <c r="D27" s="1077"/>
      <c r="E27" s="1077"/>
      <c r="F27" s="1077"/>
      <c r="G27" s="1077"/>
    </row>
    <row r="28" spans="1:7" ht="93.75" customHeight="1" x14ac:dyDescent="0.25">
      <c r="B28" s="1077"/>
      <c r="C28" s="1077"/>
      <c r="D28" s="1077"/>
      <c r="E28" s="1077"/>
      <c r="F28" s="1077"/>
      <c r="G28" s="1077"/>
    </row>
    <row r="29" spans="1:7" ht="65.25" customHeight="1" x14ac:dyDescent="0.25">
      <c r="B29" s="1077"/>
      <c r="C29" s="1077"/>
      <c r="D29" s="1077"/>
      <c r="E29" s="1077"/>
      <c r="F29" s="1077"/>
      <c r="G29" s="1077"/>
    </row>
    <row r="30" spans="1:7" ht="36" customHeight="1" x14ac:dyDescent="0.25">
      <c r="B30" s="1077"/>
      <c r="C30" s="1077"/>
      <c r="D30" s="1077"/>
      <c r="E30" s="1077"/>
      <c r="F30" s="1077"/>
      <c r="G30" s="1077"/>
    </row>
    <row r="31" spans="1:7" ht="82.5" customHeight="1" x14ac:dyDescent="0.25">
      <c r="B31" s="1077"/>
      <c r="C31" s="1077"/>
      <c r="D31" s="1077"/>
      <c r="E31" s="1077"/>
      <c r="F31" s="1077"/>
      <c r="G31" s="1077"/>
    </row>
    <row r="32" spans="1:7" ht="45" customHeight="1" x14ac:dyDescent="0.25">
      <c r="B32" s="1077"/>
      <c r="C32" s="1077"/>
      <c r="D32" s="1077"/>
      <c r="E32" s="1077"/>
      <c r="F32" s="1077"/>
      <c r="G32" s="1077"/>
    </row>
    <row r="33" spans="2:7" ht="66.75" customHeight="1" x14ac:dyDescent="0.25">
      <c r="B33" s="1077"/>
      <c r="C33" s="1077"/>
      <c r="D33" s="1077"/>
      <c r="E33" s="1077"/>
      <c r="F33" s="1077"/>
      <c r="G33" s="1077"/>
    </row>
    <row r="34" spans="2:7" ht="36" customHeight="1" x14ac:dyDescent="0.25">
      <c r="B34" s="1077"/>
      <c r="C34" s="1077"/>
      <c r="D34" s="1077"/>
      <c r="E34" s="1077"/>
      <c r="F34" s="1077"/>
      <c r="G34" s="1077"/>
    </row>
    <row r="35" spans="2:7" ht="42" customHeight="1" x14ac:dyDescent="0.25">
      <c r="B35" s="1077"/>
      <c r="C35" s="1077"/>
      <c r="D35" s="1077"/>
      <c r="E35" s="1077"/>
      <c r="F35" s="1077"/>
      <c r="G35" s="1077"/>
    </row>
    <row r="36" spans="2:7" ht="36" customHeight="1" x14ac:dyDescent="0.25">
      <c r="B36" s="1077"/>
      <c r="C36" s="1077"/>
      <c r="D36" s="1077"/>
      <c r="E36" s="1077"/>
      <c r="F36" s="1077"/>
      <c r="G36" s="1077"/>
    </row>
    <row r="37" spans="2:7" ht="88.5" customHeight="1" x14ac:dyDescent="0.25">
      <c r="B37" s="1077"/>
      <c r="C37" s="1077"/>
      <c r="D37" s="1077"/>
      <c r="E37" s="1077"/>
      <c r="F37" s="1077"/>
      <c r="G37" s="1077"/>
    </row>
    <row r="38" spans="2:7" ht="33" customHeight="1" x14ac:dyDescent="0.25">
      <c r="B38" s="1078"/>
      <c r="C38" s="1078"/>
      <c r="D38" s="1078"/>
      <c r="E38" s="1078"/>
      <c r="F38" s="374"/>
      <c r="G38" s="374"/>
    </row>
    <row r="39" spans="2:7" ht="61.5" customHeight="1" x14ac:dyDescent="0.25">
      <c r="B39" s="1077"/>
      <c r="C39" s="1077"/>
      <c r="D39" s="1077"/>
      <c r="E39" s="1077"/>
      <c r="F39" s="1077"/>
      <c r="G39" s="1077"/>
    </row>
  </sheetData>
  <sheetProtection algorithmName="SHA-512" hashValue="SXJotRgEqT5yeI38V3vUtkbe+gZXwnfxsiPkxeM7+CdrPQiH5YvZ71nvHXHnWbG0ScxD/f3XK3aoD8AQFx0NGQ==" saltValue="/2RavQMOIccAVdLJeb6tVQ==" spinCount="100000" sheet="1" objects="1" scenarios="1"/>
  <mergeCells count="22">
    <mergeCell ref="B29:G29"/>
    <mergeCell ref="C2:E2"/>
    <mergeCell ref="D4:D5"/>
    <mergeCell ref="E4:E5"/>
    <mergeCell ref="B20:E20"/>
    <mergeCell ref="B22:E22"/>
    <mergeCell ref="B23:G23"/>
    <mergeCell ref="B24:E24"/>
    <mergeCell ref="B25:G25"/>
    <mergeCell ref="B26:G26"/>
    <mergeCell ref="B27:G27"/>
    <mergeCell ref="B28:G28"/>
    <mergeCell ref="B36:G36"/>
    <mergeCell ref="B37:G37"/>
    <mergeCell ref="B38:E38"/>
    <mergeCell ref="B39:G39"/>
    <mergeCell ref="B30:G30"/>
    <mergeCell ref="B31:G31"/>
    <mergeCell ref="B32:G32"/>
    <mergeCell ref="B33:G33"/>
    <mergeCell ref="B34:G34"/>
    <mergeCell ref="B35:G35"/>
  </mergeCells>
  <pageMargins left="0.70866141732283472" right="0.70866141732283472" top="0.74803149606299213" bottom="0.74803149606299213" header="0.31496062992125984" footer="0.31496062992125984"/>
  <pageSetup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9A296B0-021B-4F94-850F-3F79692FA5FE}">
  <sheetPr>
    <tabColor theme="5" tint="-0.499984740745262"/>
    <pageSetUpPr fitToPage="1"/>
  </sheetPr>
  <dimension ref="A1:H51"/>
  <sheetViews>
    <sheetView showGridLines="0" zoomScaleNormal="100" workbookViewId="0">
      <selection activeCell="B2" sqref="B2:H51"/>
    </sheetView>
  </sheetViews>
  <sheetFormatPr defaultRowHeight="15" x14ac:dyDescent="0.25"/>
  <cols>
    <col min="1" max="1" width="8.5703125" style="82" customWidth="1"/>
    <col min="2" max="2" width="7.85546875" style="431" customWidth="1"/>
    <col min="3" max="3" width="40.5703125" style="432" customWidth="1"/>
    <col min="4" max="8" width="27.42578125" style="431" customWidth="1"/>
    <col min="9" max="16384" width="9.140625" style="82"/>
  </cols>
  <sheetData>
    <row r="1" spans="1:8" ht="15.75" thickBot="1" x14ac:dyDescent="0.3">
      <c r="A1" s="3"/>
    </row>
    <row r="2" spans="1:8" ht="18.75" customHeight="1" thickBot="1" x14ac:dyDescent="0.3">
      <c r="B2" s="879" t="s">
        <v>522</v>
      </c>
      <c r="C2" s="880"/>
      <c r="D2" s="880"/>
      <c r="E2" s="880"/>
      <c r="F2" s="880"/>
      <c r="G2" s="880"/>
      <c r="H2" s="881"/>
    </row>
    <row r="3" spans="1:8" x14ac:dyDescent="0.25">
      <c r="B3" s="433" t="s">
        <v>1130</v>
      </c>
      <c r="C3" s="434"/>
      <c r="D3" s="435"/>
      <c r="E3" s="436"/>
      <c r="F3" s="436"/>
      <c r="G3" s="436"/>
      <c r="H3" s="436"/>
    </row>
    <row r="4" spans="1:8" x14ac:dyDescent="0.25">
      <c r="B4" s="436"/>
      <c r="C4" s="434"/>
      <c r="D4" s="436"/>
      <c r="E4" s="436"/>
      <c r="F4" s="436"/>
      <c r="G4" s="436"/>
      <c r="H4" s="436"/>
    </row>
    <row r="5" spans="1:8" x14ac:dyDescent="0.25">
      <c r="A5"/>
      <c r="B5" s="437"/>
      <c r="C5" s="438"/>
      <c r="D5" s="439" t="s">
        <v>205</v>
      </c>
      <c r="E5" s="439" t="s">
        <v>206</v>
      </c>
      <c r="F5" s="439" t="s">
        <v>207</v>
      </c>
      <c r="G5" s="439" t="s">
        <v>208</v>
      </c>
      <c r="H5" s="439" t="s">
        <v>209</v>
      </c>
    </row>
    <row r="6" spans="1:8" x14ac:dyDescent="0.25">
      <c r="A6"/>
      <c r="B6" s="440"/>
      <c r="C6"/>
      <c r="D6" s="731">
        <f>Index!$C$2</f>
        <v>45291</v>
      </c>
      <c r="E6" s="731">
        <f>EOMONTH(D6,-3)</f>
        <v>45199</v>
      </c>
      <c r="F6" s="731">
        <f t="shared" ref="F6:H6" si="0">EOMONTH(E6,-3)</f>
        <v>45107</v>
      </c>
      <c r="G6" s="731">
        <f t="shared" si="0"/>
        <v>45016</v>
      </c>
      <c r="H6" s="731">
        <f t="shared" si="0"/>
        <v>44926</v>
      </c>
    </row>
    <row r="7" spans="1:8" x14ac:dyDescent="0.25">
      <c r="A7"/>
      <c r="B7" s="441"/>
      <c r="C7" s="442" t="s">
        <v>523</v>
      </c>
      <c r="D7" s="443"/>
      <c r="E7" s="443"/>
      <c r="F7" s="443"/>
      <c r="G7" s="443"/>
      <c r="H7" s="444"/>
    </row>
    <row r="8" spans="1:8" x14ac:dyDescent="0.25">
      <c r="B8" s="445">
        <v>1</v>
      </c>
      <c r="C8" s="446" t="s">
        <v>129</v>
      </c>
      <c r="D8" s="447">
        <v>19555.050568540002</v>
      </c>
      <c r="E8" s="447">
        <v>19479.471733490001</v>
      </c>
      <c r="F8" s="447">
        <v>19466.716976740001</v>
      </c>
      <c r="G8" s="447">
        <v>19296.952953099702</v>
      </c>
      <c r="H8" s="447">
        <v>19216.551432280103</v>
      </c>
    </row>
    <row r="9" spans="1:8" x14ac:dyDescent="0.25">
      <c r="A9"/>
      <c r="B9" s="445">
        <v>2</v>
      </c>
      <c r="C9" s="446" t="s">
        <v>524</v>
      </c>
      <c r="D9" s="447">
        <v>19555.050568540002</v>
      </c>
      <c r="E9" s="447">
        <v>19479.471733490001</v>
      </c>
      <c r="F9" s="447">
        <v>19466.716976740001</v>
      </c>
      <c r="G9" s="447">
        <v>19296.952953099702</v>
      </c>
      <c r="H9" s="447">
        <v>19216.551432280103</v>
      </c>
    </row>
    <row r="10" spans="1:8" x14ac:dyDescent="0.25">
      <c r="B10" s="445">
        <v>3</v>
      </c>
      <c r="C10" s="446" t="s">
        <v>178</v>
      </c>
      <c r="D10" s="447">
        <v>19555.050568540002</v>
      </c>
      <c r="E10" s="447">
        <v>19479.471733490001</v>
      </c>
      <c r="F10" s="447">
        <v>19466.716976740001</v>
      </c>
      <c r="G10" s="447">
        <v>19296.952953099702</v>
      </c>
      <c r="H10" s="447">
        <v>19216.551432280103</v>
      </c>
    </row>
    <row r="11" spans="1:8" x14ac:dyDescent="0.25">
      <c r="B11" s="441"/>
      <c r="C11" s="442" t="s">
        <v>525</v>
      </c>
      <c r="D11" s="443"/>
      <c r="E11" s="443"/>
      <c r="F11" s="443"/>
      <c r="G11" s="443"/>
      <c r="H11" s="443"/>
    </row>
    <row r="12" spans="1:8" x14ac:dyDescent="0.25">
      <c r="B12" s="445">
        <v>4</v>
      </c>
      <c r="C12" s="446" t="s">
        <v>174</v>
      </c>
      <c r="D12" s="447">
        <v>13129.584493350001</v>
      </c>
      <c r="E12" s="447">
        <v>13616.790746030001</v>
      </c>
      <c r="F12" s="447">
        <v>13044.84275324</v>
      </c>
      <c r="G12" s="447">
        <v>13283.218845314199</v>
      </c>
      <c r="H12" s="447">
        <v>7491.4250206699999</v>
      </c>
    </row>
    <row r="13" spans="1:8" x14ac:dyDescent="0.25">
      <c r="B13" s="441"/>
      <c r="C13" s="442" t="s">
        <v>526</v>
      </c>
      <c r="D13" s="443"/>
      <c r="E13" s="443"/>
      <c r="F13" s="443"/>
      <c r="G13" s="443"/>
      <c r="H13" s="443"/>
    </row>
    <row r="14" spans="1:8" ht="28.5" x14ac:dyDescent="0.25">
      <c r="B14" s="445">
        <v>5</v>
      </c>
      <c r="C14" s="446" t="s">
        <v>527</v>
      </c>
      <c r="D14" s="448">
        <v>1.4894000000000001</v>
      </c>
      <c r="E14" s="448">
        <v>1.4305000000000001</v>
      </c>
      <c r="F14" s="448">
        <v>1.4923</v>
      </c>
      <c r="G14" s="448">
        <v>1.4527319999999999</v>
      </c>
      <c r="H14" s="448">
        <v>2.56514</v>
      </c>
    </row>
    <row r="15" spans="1:8" x14ac:dyDescent="0.25">
      <c r="B15" s="445">
        <v>6</v>
      </c>
      <c r="C15" s="446" t="s">
        <v>528</v>
      </c>
      <c r="D15" s="448">
        <v>1.4894000000000001</v>
      </c>
      <c r="E15" s="448">
        <v>1.4305000000000001</v>
      </c>
      <c r="F15" s="448">
        <v>1.4923</v>
      </c>
      <c r="G15" s="448">
        <v>1.4527319999999999</v>
      </c>
      <c r="H15" s="448">
        <v>2.56514</v>
      </c>
    </row>
    <row r="16" spans="1:8" x14ac:dyDescent="0.25">
      <c r="B16" s="445">
        <v>7</v>
      </c>
      <c r="C16" s="446" t="s">
        <v>529</v>
      </c>
      <c r="D16" s="448">
        <v>1.4894000000000001</v>
      </c>
      <c r="E16" s="448">
        <v>1.4305000000000001</v>
      </c>
      <c r="F16" s="448">
        <v>1.4923</v>
      </c>
      <c r="G16" s="448">
        <v>1.4527319999999999</v>
      </c>
      <c r="H16" s="448">
        <v>2.56514</v>
      </c>
    </row>
    <row r="17" spans="2:8" x14ac:dyDescent="0.25">
      <c r="B17" s="441"/>
      <c r="C17" s="442" t="s">
        <v>530</v>
      </c>
      <c r="D17" s="443"/>
      <c r="E17" s="443"/>
      <c r="F17" s="443"/>
      <c r="G17" s="443"/>
      <c r="H17" s="443"/>
    </row>
    <row r="18" spans="2:8" ht="42.75" x14ac:dyDescent="0.25">
      <c r="B18" s="450" t="s">
        <v>531</v>
      </c>
      <c r="C18" s="451" t="s">
        <v>532</v>
      </c>
      <c r="D18" s="448">
        <v>0</v>
      </c>
      <c r="E18" s="448">
        <v>0</v>
      </c>
      <c r="F18" s="448">
        <v>0</v>
      </c>
      <c r="G18" s="448">
        <v>0</v>
      </c>
      <c r="H18" s="448">
        <v>0</v>
      </c>
    </row>
    <row r="19" spans="2:8" ht="28.5" x14ac:dyDescent="0.25">
      <c r="B19" s="450" t="s">
        <v>533</v>
      </c>
      <c r="C19" s="452" t="s">
        <v>534</v>
      </c>
      <c r="D19" s="448">
        <v>0</v>
      </c>
      <c r="E19" s="448">
        <v>0</v>
      </c>
      <c r="F19" s="448">
        <v>0</v>
      </c>
      <c r="G19" s="448">
        <v>0</v>
      </c>
      <c r="H19" s="448">
        <v>0</v>
      </c>
    </row>
    <row r="20" spans="2:8" ht="28.5" x14ac:dyDescent="0.25">
      <c r="B20" s="450" t="s">
        <v>535</v>
      </c>
      <c r="C20" s="452" t="s">
        <v>536</v>
      </c>
      <c r="D20" s="448">
        <v>0</v>
      </c>
      <c r="E20" s="448">
        <v>0</v>
      </c>
      <c r="F20" s="448">
        <v>0</v>
      </c>
      <c r="G20" s="448">
        <v>0</v>
      </c>
      <c r="H20" s="448">
        <v>0</v>
      </c>
    </row>
    <row r="21" spans="2:8" x14ac:dyDescent="0.25">
      <c r="B21" s="445" t="s">
        <v>537</v>
      </c>
      <c r="C21" s="446" t="s">
        <v>538</v>
      </c>
      <c r="D21" s="448">
        <v>0.08</v>
      </c>
      <c r="E21" s="448">
        <v>0.08</v>
      </c>
      <c r="F21" s="448">
        <v>0.08</v>
      </c>
      <c r="G21" s="448">
        <v>0.08</v>
      </c>
      <c r="H21" s="448">
        <v>0.08</v>
      </c>
    </row>
    <row r="22" spans="2:8" x14ac:dyDescent="0.25">
      <c r="B22" s="441"/>
      <c r="C22" s="442" t="s">
        <v>539</v>
      </c>
      <c r="D22" s="443"/>
      <c r="E22" s="443"/>
      <c r="F22" s="443"/>
      <c r="G22" s="443"/>
      <c r="H22" s="443"/>
    </row>
    <row r="23" spans="2:8" x14ac:dyDescent="0.25">
      <c r="B23" s="445">
        <v>8</v>
      </c>
      <c r="C23" s="446" t="s">
        <v>540</v>
      </c>
      <c r="D23" s="448">
        <v>2.4999999999714383E-2</v>
      </c>
      <c r="E23" s="448">
        <v>2.4999999999944917E-2</v>
      </c>
      <c r="F23" s="448">
        <v>2.499999999992334E-2</v>
      </c>
      <c r="G23" s="448">
        <v>2.5000000000000001E-2</v>
      </c>
      <c r="H23" s="448">
        <v>2.5000000000000001E-2</v>
      </c>
    </row>
    <row r="24" spans="2:8" ht="42.75" x14ac:dyDescent="0.25">
      <c r="B24" s="445" t="s">
        <v>541</v>
      </c>
      <c r="C24" s="446" t="s">
        <v>542</v>
      </c>
      <c r="D24" s="448">
        <v>0</v>
      </c>
      <c r="E24" s="448">
        <v>0</v>
      </c>
      <c r="F24" s="448">
        <v>0</v>
      </c>
      <c r="G24" s="448">
        <v>0</v>
      </c>
      <c r="H24" s="448">
        <v>0</v>
      </c>
    </row>
    <row r="25" spans="2:8" ht="28.5" x14ac:dyDescent="0.25">
      <c r="B25" s="445">
        <v>9</v>
      </c>
      <c r="C25" s="446" t="s">
        <v>543</v>
      </c>
      <c r="D25" s="448">
        <v>9.7182429470350946E-4</v>
      </c>
      <c r="E25" s="448">
        <v>1.0793305812006359E-3</v>
      </c>
      <c r="F25" s="448">
        <v>1.1453349942673027E-4</v>
      </c>
      <c r="G25" s="448">
        <v>1.8749999999999982E-3</v>
      </c>
      <c r="H25" s="448">
        <v>1.4500000000000001E-3</v>
      </c>
    </row>
    <row r="26" spans="2:8" x14ac:dyDescent="0.25">
      <c r="B26" s="445" t="s">
        <v>544</v>
      </c>
      <c r="C26" s="446" t="s">
        <v>545</v>
      </c>
      <c r="D26" s="448">
        <v>0</v>
      </c>
      <c r="E26" s="448">
        <v>0</v>
      </c>
      <c r="F26" s="448">
        <v>0</v>
      </c>
      <c r="G26" s="448">
        <v>0</v>
      </c>
      <c r="H26" s="448">
        <v>0</v>
      </c>
    </row>
    <row r="27" spans="2:8" ht="28.5" x14ac:dyDescent="0.25">
      <c r="B27" s="445">
        <v>10</v>
      </c>
      <c r="C27" s="446" t="s">
        <v>546</v>
      </c>
      <c r="D27" s="448">
        <v>0</v>
      </c>
      <c r="E27" s="448">
        <v>0</v>
      </c>
      <c r="F27" s="448">
        <v>0</v>
      </c>
      <c r="G27" s="448">
        <v>0</v>
      </c>
      <c r="H27" s="448">
        <v>0</v>
      </c>
    </row>
    <row r="28" spans="2:8" ht="28.5" x14ac:dyDescent="0.25">
      <c r="B28" s="445" t="s">
        <v>547</v>
      </c>
      <c r="C28" s="446" t="s">
        <v>548</v>
      </c>
      <c r="D28" s="448">
        <v>0</v>
      </c>
      <c r="E28" s="448">
        <v>0</v>
      </c>
      <c r="F28" s="448">
        <v>0</v>
      </c>
      <c r="G28" s="448">
        <v>0</v>
      </c>
      <c r="H28" s="448">
        <v>0</v>
      </c>
    </row>
    <row r="29" spans="2:8" x14ac:dyDescent="0.25">
      <c r="B29" s="445">
        <v>11</v>
      </c>
      <c r="C29" s="446" t="s">
        <v>549</v>
      </c>
      <c r="D29" s="448">
        <v>2.5971824294417894E-2</v>
      </c>
      <c r="E29" s="448">
        <v>2.6079330581145557E-2</v>
      </c>
      <c r="F29" s="448">
        <v>2.5114533499350073E-2</v>
      </c>
      <c r="G29" s="448">
        <v>2.6874999999999989E-2</v>
      </c>
      <c r="H29" s="448">
        <v>2.6449999999999935E-2</v>
      </c>
    </row>
    <row r="30" spans="2:8" x14ac:dyDescent="0.25">
      <c r="B30" s="445" t="s">
        <v>550</v>
      </c>
      <c r="C30" s="446" t="s">
        <v>551</v>
      </c>
      <c r="D30" s="448">
        <v>0.106</v>
      </c>
      <c r="E30" s="448">
        <v>0.1061</v>
      </c>
      <c r="F30" s="448">
        <v>0.1051</v>
      </c>
      <c r="G30" s="448">
        <v>0.106875</v>
      </c>
      <c r="H30" s="448">
        <v>0.10645</v>
      </c>
    </row>
    <row r="31" spans="2:8" ht="28.5" x14ac:dyDescent="0.25">
      <c r="B31" s="445">
        <v>12</v>
      </c>
      <c r="C31" s="446" t="s">
        <v>552</v>
      </c>
      <c r="D31" s="448">
        <v>1.4094</v>
      </c>
      <c r="E31" s="448">
        <v>1.3505</v>
      </c>
      <c r="F31" s="448">
        <v>1.4122999999999999</v>
      </c>
      <c r="G31" s="448">
        <v>1.3727319999999998</v>
      </c>
      <c r="H31" s="448">
        <v>2.4851399999999999</v>
      </c>
    </row>
    <row r="32" spans="2:8" x14ac:dyDescent="0.25">
      <c r="B32" s="441"/>
      <c r="C32" s="442" t="s">
        <v>20</v>
      </c>
      <c r="D32" s="443"/>
      <c r="E32" s="443"/>
      <c r="F32" s="443"/>
      <c r="G32" s="443"/>
      <c r="H32" s="443"/>
    </row>
    <row r="33" spans="2:8" x14ac:dyDescent="0.25">
      <c r="B33" s="445">
        <v>13</v>
      </c>
      <c r="C33" s="446" t="s">
        <v>553</v>
      </c>
      <c r="D33" s="449">
        <v>423334.88058997999</v>
      </c>
      <c r="E33" s="449">
        <v>424873.54484622995</v>
      </c>
      <c r="F33" s="449">
        <v>445609.89761453995</v>
      </c>
      <c r="G33" s="449">
        <v>400768.04025183001</v>
      </c>
      <c r="H33" s="449">
        <v>354648.05141307</v>
      </c>
    </row>
    <row r="34" spans="2:8" x14ac:dyDescent="0.25">
      <c r="B34" s="445">
        <v>14</v>
      </c>
      <c r="C34" s="446" t="s">
        <v>554</v>
      </c>
      <c r="D34" s="448">
        <v>4.6192999999999998E-2</v>
      </c>
      <c r="E34" s="448">
        <v>4.5848E-2</v>
      </c>
      <c r="F34" s="448">
        <v>4.3686000000000003E-2</v>
      </c>
      <c r="G34" s="448">
        <v>4.8149999999999998E-2</v>
      </c>
      <c r="H34" s="448">
        <v>5.4184849897562198E-2</v>
      </c>
    </row>
    <row r="35" spans="2:8" x14ac:dyDescent="0.25">
      <c r="B35" s="441"/>
      <c r="C35" s="442" t="s">
        <v>555</v>
      </c>
      <c r="D35" s="443"/>
      <c r="E35" s="443"/>
      <c r="F35" s="443"/>
      <c r="G35" s="443"/>
      <c r="H35" s="443"/>
    </row>
    <row r="36" spans="2:8" ht="42.75" x14ac:dyDescent="0.25">
      <c r="B36" s="450" t="s">
        <v>556</v>
      </c>
      <c r="C36" s="451" t="s">
        <v>557</v>
      </c>
      <c r="D36" s="448">
        <v>0</v>
      </c>
      <c r="E36" s="448">
        <v>0</v>
      </c>
      <c r="F36" s="448">
        <v>0</v>
      </c>
      <c r="G36" s="448">
        <v>0</v>
      </c>
      <c r="H36" s="448">
        <v>0</v>
      </c>
    </row>
    <row r="37" spans="2:8" ht="28.5" x14ac:dyDescent="0.25">
      <c r="B37" s="450" t="s">
        <v>558</v>
      </c>
      <c r="C37" s="452" t="s">
        <v>559</v>
      </c>
      <c r="D37" s="448">
        <v>0</v>
      </c>
      <c r="E37" s="448">
        <v>0</v>
      </c>
      <c r="F37" s="448">
        <v>0</v>
      </c>
      <c r="G37" s="448">
        <v>0</v>
      </c>
      <c r="H37" s="448">
        <v>0</v>
      </c>
    </row>
    <row r="38" spans="2:8" ht="28.5" x14ac:dyDescent="0.25">
      <c r="B38" s="450" t="s">
        <v>560</v>
      </c>
      <c r="C38" s="451" t="s">
        <v>561</v>
      </c>
      <c r="D38" s="448">
        <v>0.03</v>
      </c>
      <c r="E38" s="448">
        <v>0.03</v>
      </c>
      <c r="F38" s="448">
        <v>0.03</v>
      </c>
      <c r="G38" s="448">
        <v>0.03</v>
      </c>
      <c r="H38" s="448">
        <v>0.03</v>
      </c>
    </row>
    <row r="39" spans="2:8" x14ac:dyDescent="0.25">
      <c r="B39" s="441"/>
      <c r="C39" s="453" t="s">
        <v>562</v>
      </c>
      <c r="D39" s="454"/>
      <c r="E39" s="454"/>
      <c r="F39" s="454"/>
      <c r="G39" s="454"/>
      <c r="H39" s="454"/>
    </row>
    <row r="40" spans="2:8" ht="28.5" x14ac:dyDescent="0.25">
      <c r="B40" s="450" t="s">
        <v>563</v>
      </c>
      <c r="C40" s="455" t="s">
        <v>564</v>
      </c>
      <c r="D40" s="456">
        <v>0</v>
      </c>
      <c r="E40" s="456">
        <v>0</v>
      </c>
      <c r="F40" s="456">
        <v>0</v>
      </c>
      <c r="G40" s="456">
        <v>0</v>
      </c>
      <c r="H40" s="456">
        <v>0</v>
      </c>
    </row>
    <row r="41" spans="2:8" x14ac:dyDescent="0.25">
      <c r="B41" s="450" t="s">
        <v>565</v>
      </c>
      <c r="C41" s="446" t="s">
        <v>566</v>
      </c>
      <c r="D41" s="448">
        <v>0.03</v>
      </c>
      <c r="E41" s="448">
        <v>0.03</v>
      </c>
      <c r="F41" s="448">
        <v>0.03</v>
      </c>
      <c r="G41" s="448">
        <v>0.03</v>
      </c>
      <c r="H41" s="448">
        <v>0.03</v>
      </c>
    </row>
    <row r="42" spans="2:8" x14ac:dyDescent="0.25">
      <c r="B42" s="441"/>
      <c r="C42" s="442" t="s">
        <v>567</v>
      </c>
      <c r="D42" s="443"/>
      <c r="E42" s="443"/>
      <c r="F42" s="443"/>
      <c r="G42" s="443"/>
      <c r="H42" s="443"/>
    </row>
    <row r="43" spans="2:8" ht="28.5" x14ac:dyDescent="0.25">
      <c r="B43" s="445">
        <v>15</v>
      </c>
      <c r="C43" s="446" t="s">
        <v>568</v>
      </c>
      <c r="D43" s="447">
        <v>17163.390610030001</v>
      </c>
      <c r="E43" s="447">
        <v>1411578.1283858898</v>
      </c>
      <c r="F43" s="447">
        <v>18908.545007470002</v>
      </c>
      <c r="G43" s="447">
        <v>18210.573920390001</v>
      </c>
      <c r="H43" s="447">
        <v>18138.27635959</v>
      </c>
    </row>
    <row r="44" spans="2:8" x14ac:dyDescent="0.25">
      <c r="B44" s="445" t="s">
        <v>569</v>
      </c>
      <c r="C44" s="446" t="s">
        <v>570</v>
      </c>
      <c r="D44" s="447">
        <v>3309.0793514899997</v>
      </c>
      <c r="E44" s="447">
        <v>1658360.0705085401</v>
      </c>
      <c r="F44" s="447">
        <v>15200.383606979998</v>
      </c>
      <c r="G44" s="447">
        <v>16.025205700000001</v>
      </c>
      <c r="H44" s="447">
        <v>17.001707850000003</v>
      </c>
    </row>
    <row r="45" spans="2:8" ht="28.5" x14ac:dyDescent="0.25">
      <c r="B45" s="445" t="s">
        <v>571</v>
      </c>
      <c r="C45" s="446" t="s">
        <v>572</v>
      </c>
      <c r="D45" s="447">
        <v>13956.069538040001</v>
      </c>
      <c r="E45" s="447">
        <v>708846.51133181993</v>
      </c>
      <c r="F45" s="447">
        <v>23380.354177650002</v>
      </c>
      <c r="G45" s="447">
        <v>7919.1526533899996</v>
      </c>
      <c r="H45" s="447">
        <v>10384.810646990001</v>
      </c>
    </row>
    <row r="46" spans="2:8" ht="28.5" x14ac:dyDescent="0.25">
      <c r="B46" s="445">
        <v>16</v>
      </c>
      <c r="C46" s="446" t="s">
        <v>573</v>
      </c>
      <c r="D46" s="447">
        <v>827.26983787000006</v>
      </c>
      <c r="E46" s="447">
        <v>949513.55917671998</v>
      </c>
      <c r="F46" s="447">
        <v>3800.0959017399996</v>
      </c>
      <c r="G46" s="447">
        <v>4.0063014199999998</v>
      </c>
      <c r="H46" s="447">
        <v>4.2504269599999995</v>
      </c>
    </row>
    <row r="47" spans="2:8" x14ac:dyDescent="0.25">
      <c r="B47" s="445">
        <v>17</v>
      </c>
      <c r="C47" s="446" t="s">
        <v>574</v>
      </c>
      <c r="D47" s="448">
        <v>20.747</v>
      </c>
      <c r="E47" s="448">
        <v>1.4865999999999999</v>
      </c>
      <c r="F47" s="448">
        <v>4.9757999999999996</v>
      </c>
      <c r="G47" s="448">
        <v>4545.4826999999996</v>
      </c>
      <c r="H47" s="448">
        <v>4267.4009999999998</v>
      </c>
    </row>
    <row r="48" spans="2:8" x14ac:dyDescent="0.25">
      <c r="B48" s="441"/>
      <c r="C48" s="442" t="s">
        <v>31</v>
      </c>
      <c r="D48" s="443"/>
      <c r="E48" s="443"/>
      <c r="F48" s="443"/>
      <c r="G48" s="443"/>
      <c r="H48" s="443"/>
    </row>
    <row r="49" spans="2:8" x14ac:dyDescent="0.25">
      <c r="B49" s="445">
        <v>18</v>
      </c>
      <c r="C49" s="446" t="s">
        <v>575</v>
      </c>
      <c r="D49" s="447">
        <v>354519.49030900002</v>
      </c>
      <c r="E49" s="447">
        <v>362796.333506</v>
      </c>
      <c r="F49" s="447">
        <v>368390.62541899999</v>
      </c>
      <c r="G49" s="447">
        <v>349018.25543899997</v>
      </c>
      <c r="H49" s="447">
        <v>288198.79049799999</v>
      </c>
    </row>
    <row r="50" spans="2:8" x14ac:dyDescent="0.25">
      <c r="B50" s="445">
        <v>19</v>
      </c>
      <c r="C50" s="446" t="s">
        <v>576</v>
      </c>
      <c r="D50" s="447">
        <v>381084.73550900002</v>
      </c>
      <c r="E50" s="447">
        <v>373680.26159800001</v>
      </c>
      <c r="F50" s="447">
        <v>348000.395403</v>
      </c>
      <c r="G50" s="447">
        <v>318865.922884</v>
      </c>
      <c r="H50" s="447">
        <v>269135.54790100001</v>
      </c>
    </row>
    <row r="51" spans="2:8" x14ac:dyDescent="0.25">
      <c r="B51" s="445">
        <v>20</v>
      </c>
      <c r="C51" s="446" t="s">
        <v>577</v>
      </c>
      <c r="D51" s="448">
        <v>0.93028999999999995</v>
      </c>
      <c r="E51" s="448">
        <v>0.97087400000000001</v>
      </c>
      <c r="F51" s="448">
        <v>1.0585929999999999</v>
      </c>
      <c r="G51" s="448">
        <v>1.0945609999999999</v>
      </c>
      <c r="H51" s="448">
        <v>1.0708310000000001</v>
      </c>
    </row>
  </sheetData>
  <sheetProtection algorithmName="SHA-512" hashValue="g4dHlGssJwSdFD+L1YywT6TUxl/2j7dVn7da3k8pBE7DcuKmt7iM8TXljhlckWzCKp2EdjgdzaC/Ucnexs9LWw==" saltValue="XM5gBZVql3ZLut7pLDu/ow==" spinCount="100000" sheet="1" objects="1" scenarios="1"/>
  <mergeCells count="1">
    <mergeCell ref="B2:H2"/>
  </mergeCells>
  <pageMargins left="0.70866141732283472" right="0.70866141732283472" top="0.74803149606299213" bottom="0.74803149606299213" header="0.31496062992125984" footer="0.31496062992125984"/>
  <pageSetup scale="49" orientation="portrait" r:id="rId1"/>
  <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AF2C1C4-E8FD-4D58-9161-247618460AE3}">
  <sheetPr>
    <tabColor theme="5" tint="-0.499984740745262"/>
    <pageSetUpPr fitToPage="1"/>
  </sheetPr>
  <dimension ref="A1:Q18"/>
  <sheetViews>
    <sheetView showGridLines="0" zoomScaleNormal="100" workbookViewId="0">
      <selection activeCell="B12" sqref="B12"/>
    </sheetView>
  </sheetViews>
  <sheetFormatPr defaultRowHeight="27" customHeight="1" x14ac:dyDescent="0.25"/>
  <cols>
    <col min="1" max="1" width="9.140625" style="198"/>
    <col min="2" max="2" width="35.7109375" style="198" customWidth="1"/>
    <col min="3" max="6" width="12.42578125" style="198" customWidth="1"/>
    <col min="7" max="7" width="17.42578125" style="198" customWidth="1"/>
    <col min="8" max="8" width="15.7109375" style="198" customWidth="1"/>
    <col min="9" max="9" width="15.5703125" style="198" customWidth="1"/>
    <col min="10" max="10" width="21.85546875" style="198" customWidth="1"/>
    <col min="11" max="16384" width="9.140625" style="198"/>
  </cols>
  <sheetData>
    <row r="1" spans="1:17" ht="19.5" customHeight="1" thickBot="1" x14ac:dyDescent="0.3">
      <c r="A1" s="3"/>
    </row>
    <row r="2" spans="1:17" s="199" customFormat="1" ht="18.75" thickBot="1" x14ac:dyDescent="0.3">
      <c r="A2" s="198"/>
      <c r="B2" s="1083" t="s">
        <v>321</v>
      </c>
      <c r="C2" s="1084"/>
      <c r="D2" s="1084"/>
      <c r="E2" s="1084"/>
      <c r="F2" s="1084"/>
      <c r="G2" s="1084"/>
      <c r="H2" s="1084"/>
      <c r="I2" s="1084"/>
      <c r="J2" s="1085"/>
    </row>
    <row r="3" spans="1:17" ht="15.75" x14ac:dyDescent="0.25">
      <c r="B3" s="797" t="s">
        <v>1145</v>
      </c>
      <c r="C3" s="200"/>
      <c r="D3" s="200"/>
      <c r="E3" s="200"/>
      <c r="F3" s="200"/>
      <c r="G3" s="200"/>
      <c r="H3" s="200"/>
      <c r="I3" s="200"/>
      <c r="J3" s="200"/>
      <c r="K3" s="200"/>
      <c r="L3" s="200"/>
      <c r="M3" s="200"/>
      <c r="N3" s="200"/>
      <c r="O3" s="200"/>
      <c r="P3" s="200"/>
      <c r="Q3" s="200"/>
    </row>
    <row r="4" spans="1:17" ht="16.5" thickBot="1" x14ac:dyDescent="0.3">
      <c r="B4" s="200"/>
      <c r="C4" s="200"/>
      <c r="D4" s="200"/>
      <c r="E4" s="200"/>
      <c r="F4" s="200"/>
      <c r="G4" s="200"/>
      <c r="H4" s="200"/>
      <c r="I4" s="200"/>
      <c r="J4" s="200"/>
      <c r="K4" s="200"/>
      <c r="L4" s="200"/>
      <c r="M4" s="200"/>
      <c r="N4" s="200"/>
      <c r="O4" s="200"/>
      <c r="P4" s="200"/>
      <c r="Q4" s="200"/>
    </row>
    <row r="5" spans="1:17" ht="38.25" customHeight="1" thickBot="1" x14ac:dyDescent="0.3">
      <c r="B5" s="201">
        <v>45291</v>
      </c>
      <c r="C5" s="1086" t="s">
        <v>322</v>
      </c>
      <c r="D5" s="1087"/>
      <c r="E5" s="1087"/>
      <c r="F5" s="1088"/>
      <c r="G5" s="1089" t="s">
        <v>323</v>
      </c>
      <c r="H5" s="1090"/>
      <c r="I5" s="1091" t="s">
        <v>324</v>
      </c>
      <c r="J5" s="1092"/>
    </row>
    <row r="6" spans="1:17" ht="15.75" thickBot="1" x14ac:dyDescent="0.3">
      <c r="B6" s="1093" t="s">
        <v>83</v>
      </c>
      <c r="C6" s="1095" t="s">
        <v>325</v>
      </c>
      <c r="D6" s="1097" t="s">
        <v>326</v>
      </c>
      <c r="E6" s="1098"/>
      <c r="F6" s="1099"/>
      <c r="G6" s="1100" t="s">
        <v>327</v>
      </c>
      <c r="H6" s="1100" t="s">
        <v>328</v>
      </c>
      <c r="I6" s="202"/>
      <c r="J6" s="1100" t="s">
        <v>329</v>
      </c>
    </row>
    <row r="7" spans="1:17" ht="39.75" customHeight="1" thickBot="1" x14ac:dyDescent="0.3">
      <c r="B7" s="1094"/>
      <c r="C7" s="1096"/>
      <c r="D7" s="203"/>
      <c r="E7" s="204" t="s">
        <v>330</v>
      </c>
      <c r="F7" s="205" t="s">
        <v>331</v>
      </c>
      <c r="G7" s="1101"/>
      <c r="H7" s="1101"/>
      <c r="I7" s="206"/>
      <c r="J7" s="1102"/>
    </row>
    <row r="8" spans="1:17" ht="15.75" thickBot="1" x14ac:dyDescent="0.3">
      <c r="B8" s="207" t="s">
        <v>332</v>
      </c>
      <c r="C8" s="208">
        <v>119.142174</v>
      </c>
      <c r="D8" s="208">
        <v>2.2456320000000001</v>
      </c>
      <c r="E8" s="208">
        <v>2.2456320000000001</v>
      </c>
      <c r="F8" s="208">
        <v>2.2456320000000001</v>
      </c>
      <c r="G8" s="208">
        <v>-8.2805929999999996</v>
      </c>
      <c r="H8" s="208">
        <v>0</v>
      </c>
      <c r="I8" s="208">
        <v>103.855574</v>
      </c>
      <c r="J8" s="208">
        <v>2.2456320000000001</v>
      </c>
    </row>
    <row r="9" spans="1:17" ht="15.75" thickBot="1" x14ac:dyDescent="0.3">
      <c r="B9" s="209" t="s">
        <v>333</v>
      </c>
      <c r="C9" s="208">
        <v>0</v>
      </c>
      <c r="D9" s="208">
        <v>0</v>
      </c>
      <c r="E9" s="208">
        <v>0</v>
      </c>
      <c r="F9" s="208">
        <v>0</v>
      </c>
      <c r="G9" s="208">
        <v>0</v>
      </c>
      <c r="H9" s="208">
        <v>0</v>
      </c>
      <c r="I9" s="208">
        <v>0</v>
      </c>
      <c r="J9" s="208">
        <v>0</v>
      </c>
    </row>
    <row r="10" spans="1:17" ht="15.75" thickBot="1" x14ac:dyDescent="0.3">
      <c r="B10" s="209" t="s">
        <v>334</v>
      </c>
      <c r="C10" s="208">
        <v>0</v>
      </c>
      <c r="D10" s="208">
        <v>0</v>
      </c>
      <c r="E10" s="208">
        <v>0</v>
      </c>
      <c r="F10" s="208">
        <v>0</v>
      </c>
      <c r="G10" s="208">
        <v>0</v>
      </c>
      <c r="H10" s="208">
        <v>0</v>
      </c>
      <c r="I10" s="208">
        <v>0</v>
      </c>
      <c r="J10" s="208">
        <v>0</v>
      </c>
    </row>
    <row r="11" spans="1:17" ht="15.75" thickBot="1" x14ac:dyDescent="0.3">
      <c r="B11" s="209" t="s">
        <v>335</v>
      </c>
      <c r="C11" s="208">
        <v>0</v>
      </c>
      <c r="D11" s="208">
        <v>0</v>
      </c>
      <c r="E11" s="208">
        <v>0</v>
      </c>
      <c r="F11" s="208">
        <v>0</v>
      </c>
      <c r="G11" s="208">
        <v>0</v>
      </c>
      <c r="H11" s="208">
        <v>0</v>
      </c>
      <c r="I11" s="208">
        <v>0</v>
      </c>
      <c r="J11" s="208">
        <v>0</v>
      </c>
    </row>
    <row r="12" spans="1:17" ht="15.75" thickBot="1" x14ac:dyDescent="0.3">
      <c r="B12" s="209" t="s">
        <v>336</v>
      </c>
      <c r="C12" s="208">
        <v>0</v>
      </c>
      <c r="D12" s="208">
        <v>0</v>
      </c>
      <c r="E12" s="208">
        <v>0</v>
      </c>
      <c r="F12" s="208">
        <v>0</v>
      </c>
      <c r="G12" s="208">
        <v>0</v>
      </c>
      <c r="H12" s="208">
        <v>0</v>
      </c>
      <c r="I12" s="208">
        <v>0</v>
      </c>
      <c r="J12" s="208">
        <v>0</v>
      </c>
    </row>
    <row r="13" spans="1:17" ht="15.75" thickBot="1" x14ac:dyDescent="0.3">
      <c r="B13" s="209" t="s">
        <v>337</v>
      </c>
      <c r="C13" s="208">
        <v>0</v>
      </c>
      <c r="D13" s="208">
        <v>0</v>
      </c>
      <c r="E13" s="208">
        <v>0</v>
      </c>
      <c r="F13" s="208">
        <v>0</v>
      </c>
      <c r="G13" s="208">
        <v>0</v>
      </c>
      <c r="H13" s="208">
        <v>0</v>
      </c>
      <c r="I13" s="208">
        <v>0</v>
      </c>
      <c r="J13" s="208">
        <v>0</v>
      </c>
    </row>
    <row r="14" spans="1:17" ht="15.75" thickBot="1" x14ac:dyDescent="0.3">
      <c r="B14" s="209" t="s">
        <v>338</v>
      </c>
      <c r="C14" s="208">
        <v>119.142174</v>
      </c>
      <c r="D14" s="208">
        <v>2.2456320000000001</v>
      </c>
      <c r="E14" s="208">
        <v>2.2456320000000001</v>
      </c>
      <c r="F14" s="208">
        <v>2.2456320000000001</v>
      </c>
      <c r="G14" s="208">
        <v>-8.2805929999999996</v>
      </c>
      <c r="H14" s="208">
        <v>0</v>
      </c>
      <c r="I14" s="208">
        <v>103.855574</v>
      </c>
      <c r="J14" s="208">
        <v>2.2456320000000001</v>
      </c>
    </row>
    <row r="15" spans="1:17" ht="15.75" thickBot="1" x14ac:dyDescent="0.3">
      <c r="B15" s="210" t="s">
        <v>297</v>
      </c>
      <c r="C15" s="208">
        <v>0</v>
      </c>
      <c r="D15" s="208">
        <v>0</v>
      </c>
      <c r="E15" s="208">
        <v>0</v>
      </c>
      <c r="F15" s="208">
        <v>0</v>
      </c>
      <c r="G15" s="208">
        <v>0</v>
      </c>
      <c r="H15" s="208">
        <v>0</v>
      </c>
      <c r="I15" s="208">
        <v>0</v>
      </c>
      <c r="J15" s="208">
        <v>0</v>
      </c>
    </row>
    <row r="16" spans="1:17" ht="15.75" thickBot="1" x14ac:dyDescent="0.3">
      <c r="B16" s="210" t="s">
        <v>339</v>
      </c>
      <c r="C16" s="208">
        <v>0</v>
      </c>
      <c r="D16" s="208">
        <v>0</v>
      </c>
      <c r="E16" s="208">
        <v>0</v>
      </c>
      <c r="F16" s="208">
        <v>0</v>
      </c>
      <c r="G16" s="208">
        <v>0</v>
      </c>
      <c r="H16" s="208">
        <v>0</v>
      </c>
      <c r="I16" s="208">
        <v>0</v>
      </c>
      <c r="J16" s="208">
        <v>0</v>
      </c>
    </row>
    <row r="17" spans="2:10" ht="15.75" thickBot="1" x14ac:dyDescent="0.3">
      <c r="B17" s="211" t="s">
        <v>232</v>
      </c>
      <c r="C17" s="212">
        <v>119.142174</v>
      </c>
      <c r="D17" s="212">
        <v>2.2456320000000001</v>
      </c>
      <c r="E17" s="212">
        <v>2.2456320000000001</v>
      </c>
      <c r="F17" s="212">
        <v>2.2456320000000001</v>
      </c>
      <c r="G17" s="212">
        <v>-8.2805929999999996</v>
      </c>
      <c r="H17" s="212">
        <v>0</v>
      </c>
      <c r="I17" s="212">
        <v>103.855574</v>
      </c>
      <c r="J17" s="212">
        <v>2.2456320000000001</v>
      </c>
    </row>
    <row r="18" spans="2:10" ht="27" customHeight="1" x14ac:dyDescent="0.25">
      <c r="B18" s="813"/>
    </row>
  </sheetData>
  <sheetProtection algorithmName="SHA-512" hashValue="4vJXU1pR0F9uWGNN3NwgBwdo9m3JnCAYwvfQ7LJvROH8B4aIKEzS3dWficq4CkpDNuGYjNvWUe/hAjBvplqKYg==" saltValue="KrzII4ikJys+L/WxrkIciQ==" spinCount="100000" sheet="1" objects="1" scenarios="1"/>
  <mergeCells count="10">
    <mergeCell ref="B2:J2"/>
    <mergeCell ref="C5:F5"/>
    <mergeCell ref="G5:H5"/>
    <mergeCell ref="I5:J5"/>
    <mergeCell ref="B6:B7"/>
    <mergeCell ref="C6:C7"/>
    <mergeCell ref="D6:F6"/>
    <mergeCell ref="G6:G7"/>
    <mergeCell ref="H6:H7"/>
    <mergeCell ref="J6:J7"/>
  </mergeCells>
  <pageMargins left="0.70866141732283472" right="0.70866141732283472" top="0.74803149606299213" bottom="0.74803149606299213" header="0.31496062992125984" footer="0.31496062992125984"/>
  <pageSetup scale="79" orientation="landscape" r:id="rId1"/>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8F0F1B-EC4F-4732-8E6C-403E3135E12E}">
  <sheetPr>
    <tabColor theme="5" tint="-0.499984740745262"/>
    <pageSetUpPr fitToPage="1"/>
  </sheetPr>
  <dimension ref="A1:L7"/>
  <sheetViews>
    <sheetView showGridLines="0" zoomScale="130" zoomScaleNormal="130" workbookViewId="0">
      <selection activeCell="B2" sqref="B2:C7"/>
    </sheetView>
  </sheetViews>
  <sheetFormatPr defaultColWidth="9.140625" defaultRowHeight="28.5" customHeight="1" x14ac:dyDescent="0.25"/>
  <cols>
    <col min="1" max="1" width="9.140625" style="82"/>
    <col min="2" max="2" width="33" style="82" customWidth="1"/>
    <col min="3" max="3" width="30.85546875" style="82" customWidth="1"/>
    <col min="4" max="5" width="9.140625" style="82"/>
    <col min="6" max="6" width="28.5703125" style="82" bestFit="1" customWidth="1"/>
    <col min="7" max="16384" width="9.140625" style="82"/>
  </cols>
  <sheetData>
    <row r="1" spans="1:12" ht="28.5" customHeight="1" thickBot="1" x14ac:dyDescent="0.3">
      <c r="A1" s="3"/>
    </row>
    <row r="2" spans="1:12" ht="18.75" thickBot="1" x14ac:dyDescent="0.3">
      <c r="B2" s="1083" t="s">
        <v>340</v>
      </c>
      <c r="C2" s="1085"/>
      <c r="G2" s="1103"/>
      <c r="H2" s="1103"/>
      <c r="I2" s="1103"/>
      <c r="J2" s="1103"/>
      <c r="K2" s="1103"/>
      <c r="L2" s="1103"/>
    </row>
    <row r="3" spans="1:12" ht="28.5" customHeight="1" x14ac:dyDescent="0.25">
      <c r="B3" s="799" t="s">
        <v>1145</v>
      </c>
      <c r="C3" s="798"/>
      <c r="D3" s="798"/>
      <c r="E3" s="798"/>
      <c r="F3" s="213"/>
      <c r="G3" s="1103"/>
      <c r="H3" s="1103"/>
      <c r="I3" s="213"/>
    </row>
    <row r="4" spans="1:12" ht="28.5" customHeight="1" thickBot="1" x14ac:dyDescent="0.3">
      <c r="B4" s="214">
        <v>45291</v>
      </c>
    </row>
    <row r="5" spans="1:12" ht="28.5" customHeight="1" thickBot="1" x14ac:dyDescent="0.3">
      <c r="B5" s="215" t="s">
        <v>83</v>
      </c>
      <c r="C5" s="204" t="s">
        <v>341</v>
      </c>
    </row>
    <row r="6" spans="1:12" ht="28.5" customHeight="1" x14ac:dyDescent="0.25">
      <c r="B6" s="216" t="s">
        <v>342</v>
      </c>
      <c r="C6" s="217">
        <v>0</v>
      </c>
    </row>
    <row r="7" spans="1:12" ht="32.25" thickBot="1" x14ac:dyDescent="0.3">
      <c r="B7" s="218" t="s">
        <v>343</v>
      </c>
      <c r="C7" s="219">
        <v>2.2456320000000001</v>
      </c>
    </row>
  </sheetData>
  <sheetProtection algorithmName="SHA-512" hashValue="CCxtVv93Hx5cHaoyF021Spe9ZsqTTJfP4R1iZ8w/qcs1mm5luv3VNals6fMH62VKRxrwUngMvUF3lanjyuT6LQ==" saltValue="/eIDCxeC7+salGeajB8LZg==" spinCount="100000" sheet="1" objects="1" scenarios="1"/>
  <mergeCells count="5">
    <mergeCell ref="B2:C2"/>
    <mergeCell ref="G2:H2"/>
    <mergeCell ref="I2:J2"/>
    <mergeCell ref="K2:L2"/>
    <mergeCell ref="G3:H3"/>
  </mergeCells>
  <pageMargins left="0.70866141732283472" right="0.70866141732283472" top="0.74803149606299213" bottom="0.74803149606299213" header="0.31496062992125984" footer="0.31496062992125984"/>
  <pageSetup orientation="portrait" r:id="rId1"/>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017FE5B-ADE9-4AAA-B111-E668CB1D7935}">
  <sheetPr>
    <tabColor theme="5" tint="-0.499984740745262"/>
    <pageSetUpPr fitToPage="1"/>
  </sheetPr>
  <dimension ref="A1:O50"/>
  <sheetViews>
    <sheetView showGridLines="0" topLeftCell="A6" zoomScaleNormal="100" workbookViewId="0">
      <selection activeCell="B16" sqref="B16:C16"/>
    </sheetView>
  </sheetViews>
  <sheetFormatPr defaultColWidth="9.140625" defaultRowHeight="14.25" x14ac:dyDescent="0.2"/>
  <cols>
    <col min="1" max="2" width="9.140625" style="220"/>
    <col min="3" max="3" width="19" style="220" customWidth="1"/>
    <col min="4" max="4" width="8.28515625" style="220" bestFit="1" customWidth="1"/>
    <col min="5" max="5" width="15.28515625" style="220" bestFit="1" customWidth="1"/>
    <col min="6" max="6" width="12.140625" style="220" bestFit="1" customWidth="1"/>
    <col min="7" max="7" width="6.140625" style="220" bestFit="1" customWidth="1"/>
    <col min="8" max="8" width="19" style="220" bestFit="1" customWidth="1"/>
    <col min="9" max="9" width="12.140625" style="220" bestFit="1" customWidth="1"/>
    <col min="10" max="10" width="11.42578125" style="220" bestFit="1" customWidth="1"/>
    <col min="11" max="13" width="11.28515625" style="220" bestFit="1" customWidth="1"/>
    <col min="14" max="14" width="10.5703125" style="220" bestFit="1" customWidth="1"/>
    <col min="15" max="15" width="12.7109375" style="220" bestFit="1" customWidth="1"/>
    <col min="16" max="16384" width="9.140625" style="220"/>
  </cols>
  <sheetData>
    <row r="1" spans="1:15" ht="15.75" thickBot="1" x14ac:dyDescent="0.3">
      <c r="A1" s="3"/>
    </row>
    <row r="2" spans="1:15" ht="18.75" customHeight="1" thickBot="1" x14ac:dyDescent="0.25">
      <c r="B2" s="1083" t="s">
        <v>344</v>
      </c>
      <c r="C2" s="1084"/>
      <c r="D2" s="1084"/>
      <c r="E2" s="1084"/>
      <c r="F2" s="1084"/>
      <c r="G2" s="1084"/>
      <c r="H2" s="1084"/>
      <c r="I2" s="1084"/>
      <c r="J2" s="1084"/>
      <c r="K2" s="1084"/>
      <c r="L2" s="1084"/>
      <c r="M2" s="1084"/>
      <c r="N2" s="1084"/>
      <c r="O2" s="1085"/>
    </row>
    <row r="3" spans="1:15" x14ac:dyDescent="0.2">
      <c r="B3" s="1137" t="s">
        <v>1146</v>
      </c>
      <c r="C3" s="1137"/>
      <c r="D3" s="1137"/>
      <c r="E3" s="1137"/>
      <c r="F3" s="1137"/>
      <c r="G3" s="1137"/>
      <c r="H3" s="1137"/>
      <c r="I3" s="1137"/>
      <c r="J3" s="1137"/>
      <c r="K3" s="1137"/>
      <c r="L3" s="1137"/>
      <c r="M3" s="1137"/>
      <c r="N3" s="1137"/>
      <c r="O3" s="1137"/>
    </row>
    <row r="4" spans="1:15" ht="15" x14ac:dyDescent="0.2">
      <c r="B4" s="1136"/>
      <c r="C4" s="1136"/>
      <c r="D4" s="221"/>
      <c r="E4" s="221"/>
      <c r="F4" s="221"/>
      <c r="G4" s="221"/>
      <c r="H4" s="221"/>
      <c r="I4" s="221"/>
      <c r="J4" s="221"/>
      <c r="K4" s="221"/>
      <c r="L4" s="221"/>
      <c r="M4" s="221"/>
      <c r="N4" s="221"/>
      <c r="O4" s="221"/>
    </row>
    <row r="5" spans="1:15" ht="15" x14ac:dyDescent="0.2">
      <c r="B5" s="1136"/>
      <c r="C5" s="1136"/>
      <c r="D5" s="221"/>
      <c r="E5" s="221"/>
      <c r="F5" s="221"/>
      <c r="G5" s="221"/>
      <c r="H5" s="221"/>
      <c r="I5" s="221"/>
      <c r="J5" s="221"/>
      <c r="K5" s="221"/>
      <c r="L5" s="221"/>
      <c r="M5" s="221"/>
      <c r="N5" s="221"/>
      <c r="O5" s="221"/>
    </row>
    <row r="6" spans="1:15" ht="15" x14ac:dyDescent="0.2">
      <c r="B6" s="1136"/>
      <c r="C6" s="1136"/>
      <c r="D6" s="221"/>
      <c r="E6" s="221"/>
      <c r="F6" s="221"/>
      <c r="G6" s="221"/>
      <c r="H6" s="221"/>
      <c r="I6" s="221"/>
      <c r="J6" s="221"/>
      <c r="K6" s="221"/>
      <c r="L6" s="221"/>
      <c r="M6" s="221"/>
      <c r="N6" s="221"/>
      <c r="O6" s="221"/>
    </row>
    <row r="7" spans="1:15" ht="15.75" thickBot="1" x14ac:dyDescent="0.25">
      <c r="B7" s="1136"/>
      <c r="C7" s="1136"/>
      <c r="D7" s="221"/>
      <c r="E7" s="222"/>
      <c r="F7" s="222"/>
      <c r="G7" s="222"/>
      <c r="H7" s="222"/>
      <c r="I7" s="222"/>
      <c r="J7" s="222"/>
      <c r="K7" s="222"/>
      <c r="L7" s="222"/>
      <c r="M7" s="222"/>
      <c r="N7" s="222"/>
      <c r="O7" s="222"/>
    </row>
    <row r="8" spans="1:15" ht="15" thickBot="1" x14ac:dyDescent="0.25">
      <c r="B8" s="1122">
        <v>45291</v>
      </c>
      <c r="C8" s="1123"/>
      <c r="D8" s="1124" t="s">
        <v>345</v>
      </c>
      <c r="E8" s="1125"/>
      <c r="F8" s="1125"/>
      <c r="G8" s="1125"/>
      <c r="H8" s="1125"/>
      <c r="I8" s="1125"/>
      <c r="J8" s="1125"/>
      <c r="K8" s="1125"/>
      <c r="L8" s="1125"/>
      <c r="M8" s="1125"/>
      <c r="N8" s="1125"/>
      <c r="O8" s="1126"/>
    </row>
    <row r="9" spans="1:15" ht="15" customHeight="1" thickBot="1" x14ac:dyDescent="0.25">
      <c r="B9" s="1127" t="s">
        <v>83</v>
      </c>
      <c r="C9" s="1128"/>
      <c r="D9" s="1131" t="s">
        <v>346</v>
      </c>
      <c r="E9" s="1132"/>
      <c r="F9" s="1132"/>
      <c r="G9" s="1133" t="s">
        <v>347</v>
      </c>
      <c r="H9" s="1134"/>
      <c r="I9" s="1134"/>
      <c r="J9" s="1134"/>
      <c r="K9" s="1134"/>
      <c r="L9" s="1134"/>
      <c r="M9" s="1134"/>
      <c r="N9" s="1134"/>
      <c r="O9" s="1135"/>
    </row>
    <row r="10" spans="1:15" ht="36" customHeight="1" thickBot="1" x14ac:dyDescent="0.25">
      <c r="B10" s="1129"/>
      <c r="C10" s="1130"/>
      <c r="D10" s="223"/>
      <c r="E10" s="204" t="s">
        <v>348</v>
      </c>
      <c r="F10" s="204" t="s">
        <v>349</v>
      </c>
      <c r="G10" s="224"/>
      <c r="H10" s="225" t="s">
        <v>350</v>
      </c>
      <c r="I10" s="225" t="s">
        <v>351</v>
      </c>
      <c r="J10" s="225" t="s">
        <v>352</v>
      </c>
      <c r="K10" s="225" t="s">
        <v>353</v>
      </c>
      <c r="L10" s="225" t="s">
        <v>354</v>
      </c>
      <c r="M10" s="225" t="s">
        <v>355</v>
      </c>
      <c r="N10" s="225" t="s">
        <v>356</v>
      </c>
      <c r="O10" s="226" t="s">
        <v>357</v>
      </c>
    </row>
    <row r="11" spans="1:15" ht="22.5" customHeight="1" thickBot="1" x14ac:dyDescent="0.25">
      <c r="B11" s="1118" t="s">
        <v>358</v>
      </c>
      <c r="C11" s="1119"/>
      <c r="D11" s="227">
        <v>6575.2903759999999</v>
      </c>
      <c r="E11" s="227">
        <v>6575.2903759999999</v>
      </c>
      <c r="F11" s="227">
        <v>0</v>
      </c>
      <c r="G11" s="227">
        <v>0</v>
      </c>
      <c r="H11" s="227">
        <v>0</v>
      </c>
      <c r="I11" s="227">
        <v>0</v>
      </c>
      <c r="J11" s="227">
        <v>0</v>
      </c>
      <c r="K11" s="227">
        <v>0</v>
      </c>
      <c r="L11" s="227">
        <v>0</v>
      </c>
      <c r="M11" s="227">
        <v>0</v>
      </c>
      <c r="N11" s="227">
        <v>0</v>
      </c>
      <c r="O11" s="227">
        <v>0</v>
      </c>
    </row>
    <row r="12" spans="1:15" ht="15" thickBot="1" x14ac:dyDescent="0.25">
      <c r="B12" s="1118" t="s">
        <v>332</v>
      </c>
      <c r="C12" s="1119"/>
      <c r="D12" s="228">
        <v>366624.51514606999</v>
      </c>
      <c r="E12" s="228">
        <v>366624.51514606999</v>
      </c>
      <c r="F12" s="228">
        <v>0</v>
      </c>
      <c r="G12" s="228">
        <v>284.44083499999999</v>
      </c>
      <c r="H12" s="228">
        <v>110.8857</v>
      </c>
      <c r="I12" s="228">
        <v>7.6750670000000003</v>
      </c>
      <c r="J12" s="228">
        <v>17.025549999999999</v>
      </c>
      <c r="K12" s="228">
        <v>21.712102999999999</v>
      </c>
      <c r="L12" s="228">
        <v>29.57246</v>
      </c>
      <c r="M12" s="228">
        <v>24.949967999999998</v>
      </c>
      <c r="N12" s="228">
        <v>72.619986999999995</v>
      </c>
      <c r="O12" s="228">
        <v>284.44083499999999</v>
      </c>
    </row>
    <row r="13" spans="1:15" x14ac:dyDescent="0.2">
      <c r="B13" s="1120" t="s">
        <v>359</v>
      </c>
      <c r="C13" s="1121"/>
      <c r="D13" s="229">
        <v>0</v>
      </c>
      <c r="E13" s="229">
        <v>0</v>
      </c>
      <c r="F13" s="229">
        <v>0</v>
      </c>
      <c r="G13" s="229">
        <v>0</v>
      </c>
      <c r="H13" s="229">
        <v>0</v>
      </c>
      <c r="I13" s="229">
        <v>0</v>
      </c>
      <c r="J13" s="229">
        <v>0</v>
      </c>
      <c r="K13" s="229">
        <v>0</v>
      </c>
      <c r="L13" s="229">
        <v>0</v>
      </c>
      <c r="M13" s="229">
        <v>0</v>
      </c>
      <c r="N13" s="229">
        <v>0</v>
      </c>
      <c r="O13" s="229">
        <v>0</v>
      </c>
    </row>
    <row r="14" spans="1:15" x14ac:dyDescent="0.2">
      <c r="B14" s="1109" t="s">
        <v>360</v>
      </c>
      <c r="C14" s="1110"/>
      <c r="D14" s="230">
        <v>0</v>
      </c>
      <c r="E14" s="230">
        <v>0</v>
      </c>
      <c r="F14" s="230">
        <v>0</v>
      </c>
      <c r="G14" s="230">
        <v>0</v>
      </c>
      <c r="H14" s="230">
        <v>0</v>
      </c>
      <c r="I14" s="230">
        <v>0</v>
      </c>
      <c r="J14" s="230">
        <v>0</v>
      </c>
      <c r="K14" s="230">
        <v>0</v>
      </c>
      <c r="L14" s="230">
        <v>0</v>
      </c>
      <c r="M14" s="230">
        <v>0</v>
      </c>
      <c r="N14" s="230">
        <v>0</v>
      </c>
      <c r="O14" s="230">
        <v>0</v>
      </c>
    </row>
    <row r="15" spans="1:15" x14ac:dyDescent="0.2">
      <c r="B15" s="1109" t="s">
        <v>1267</v>
      </c>
      <c r="C15" s="1110"/>
      <c r="D15" s="230">
        <v>364529.33209026</v>
      </c>
      <c r="E15" s="230">
        <v>364529.33209026</v>
      </c>
      <c r="F15" s="230">
        <v>0</v>
      </c>
      <c r="G15" s="230">
        <v>0</v>
      </c>
      <c r="H15" s="230">
        <v>0</v>
      </c>
      <c r="I15" s="230">
        <v>0</v>
      </c>
      <c r="J15" s="230">
        <v>0</v>
      </c>
      <c r="K15" s="230">
        <v>0</v>
      </c>
      <c r="L15" s="230">
        <v>0</v>
      </c>
      <c r="M15" s="230">
        <v>0</v>
      </c>
      <c r="N15" s="230">
        <v>0</v>
      </c>
      <c r="O15" s="230">
        <v>0</v>
      </c>
    </row>
    <row r="16" spans="1:15" x14ac:dyDescent="0.2">
      <c r="B16" s="1109" t="s">
        <v>362</v>
      </c>
      <c r="C16" s="1110"/>
      <c r="D16" s="230">
        <v>0</v>
      </c>
      <c r="E16" s="230">
        <v>0</v>
      </c>
      <c r="F16" s="230">
        <v>0</v>
      </c>
      <c r="G16" s="230">
        <v>0</v>
      </c>
      <c r="H16" s="230">
        <v>0</v>
      </c>
      <c r="I16" s="230">
        <v>0</v>
      </c>
      <c r="J16" s="230">
        <v>0</v>
      </c>
      <c r="K16" s="230">
        <v>0</v>
      </c>
      <c r="L16" s="230">
        <v>0</v>
      </c>
      <c r="M16" s="230">
        <v>0</v>
      </c>
      <c r="N16" s="230">
        <v>0</v>
      </c>
      <c r="O16" s="230">
        <v>0</v>
      </c>
    </row>
    <row r="17" spans="2:15" x14ac:dyDescent="0.2">
      <c r="B17" s="1109" t="s">
        <v>363</v>
      </c>
      <c r="C17" s="1110"/>
      <c r="D17" s="230">
        <v>0</v>
      </c>
      <c r="E17" s="230">
        <v>0</v>
      </c>
      <c r="F17" s="230">
        <v>0</v>
      </c>
      <c r="G17" s="230">
        <v>0</v>
      </c>
      <c r="H17" s="230">
        <v>0</v>
      </c>
      <c r="I17" s="230">
        <v>0</v>
      </c>
      <c r="J17" s="230">
        <v>0</v>
      </c>
      <c r="K17" s="230">
        <v>0</v>
      </c>
      <c r="L17" s="230">
        <v>0</v>
      </c>
      <c r="M17" s="230">
        <v>0</v>
      </c>
      <c r="N17" s="230">
        <v>0</v>
      </c>
      <c r="O17" s="230">
        <v>0</v>
      </c>
    </row>
    <row r="18" spans="2:15" x14ac:dyDescent="0.2">
      <c r="B18" s="1116" t="s">
        <v>364</v>
      </c>
      <c r="C18" s="1117"/>
      <c r="D18" s="230">
        <v>0</v>
      </c>
      <c r="E18" s="230">
        <v>0</v>
      </c>
      <c r="F18" s="230">
        <v>0</v>
      </c>
      <c r="G18" s="230">
        <v>0</v>
      </c>
      <c r="H18" s="230">
        <v>0</v>
      </c>
      <c r="I18" s="230">
        <v>0</v>
      </c>
      <c r="J18" s="230">
        <v>0</v>
      </c>
      <c r="K18" s="230">
        <v>0</v>
      </c>
      <c r="L18" s="230">
        <v>0</v>
      </c>
      <c r="M18" s="230">
        <v>0</v>
      </c>
      <c r="N18" s="230">
        <v>0</v>
      </c>
      <c r="O18" s="230">
        <v>0</v>
      </c>
    </row>
    <row r="19" spans="2:15" ht="15" thickBot="1" x14ac:dyDescent="0.25">
      <c r="B19" s="1111" t="s">
        <v>365</v>
      </c>
      <c r="C19" s="1112"/>
      <c r="D19" s="230">
        <v>2095.18305581</v>
      </c>
      <c r="E19" s="230">
        <v>2095.18305581</v>
      </c>
      <c r="F19" s="230">
        <v>0</v>
      </c>
      <c r="G19" s="230">
        <v>284.44083499999999</v>
      </c>
      <c r="H19" s="230">
        <v>110.8857</v>
      </c>
      <c r="I19" s="230">
        <v>7.6750670000000003</v>
      </c>
      <c r="J19" s="230">
        <v>17.025549999999999</v>
      </c>
      <c r="K19" s="230">
        <v>21.712102999999999</v>
      </c>
      <c r="L19" s="230">
        <v>29.57246</v>
      </c>
      <c r="M19" s="230">
        <v>24.949967999999998</v>
      </c>
      <c r="N19" s="230">
        <v>72.619986999999995</v>
      </c>
      <c r="O19" s="230">
        <v>284.44083499999999</v>
      </c>
    </row>
    <row r="20" spans="2:15" ht="15" thickBot="1" x14ac:dyDescent="0.25">
      <c r="B20" s="1118" t="s">
        <v>297</v>
      </c>
      <c r="C20" s="1119"/>
      <c r="D20" s="228">
        <v>46675.448909410006</v>
      </c>
      <c r="E20" s="228">
        <v>46675.448909410006</v>
      </c>
      <c r="F20" s="228">
        <v>0</v>
      </c>
      <c r="G20" s="228">
        <v>0</v>
      </c>
      <c r="H20" s="228">
        <v>0</v>
      </c>
      <c r="I20" s="228">
        <v>0</v>
      </c>
      <c r="J20" s="228">
        <v>0</v>
      </c>
      <c r="K20" s="228">
        <v>0</v>
      </c>
      <c r="L20" s="228">
        <v>0</v>
      </c>
      <c r="M20" s="228">
        <v>0</v>
      </c>
      <c r="N20" s="228">
        <v>0</v>
      </c>
      <c r="O20" s="228">
        <v>0</v>
      </c>
    </row>
    <row r="21" spans="2:15" x14ac:dyDescent="0.2">
      <c r="B21" s="1120" t="s">
        <v>359</v>
      </c>
      <c r="C21" s="1121"/>
      <c r="D21" s="230">
        <v>0</v>
      </c>
      <c r="E21" s="230">
        <v>0</v>
      </c>
      <c r="F21" s="230">
        <v>0</v>
      </c>
      <c r="G21" s="230">
        <v>0</v>
      </c>
      <c r="H21" s="230">
        <v>0</v>
      </c>
      <c r="I21" s="230">
        <v>0</v>
      </c>
      <c r="J21" s="230">
        <v>0</v>
      </c>
      <c r="K21" s="230">
        <v>0</v>
      </c>
      <c r="L21" s="230">
        <v>0</v>
      </c>
      <c r="M21" s="230">
        <v>0</v>
      </c>
      <c r="N21" s="230">
        <v>0</v>
      </c>
      <c r="O21" s="230">
        <v>0</v>
      </c>
    </row>
    <row r="22" spans="2:15" x14ac:dyDescent="0.2">
      <c r="B22" s="1109" t="s">
        <v>360</v>
      </c>
      <c r="C22" s="1110"/>
      <c r="D22" s="230">
        <v>46675.448909410006</v>
      </c>
      <c r="E22" s="230">
        <v>46675.448909410006</v>
      </c>
      <c r="F22" s="230">
        <v>0</v>
      </c>
      <c r="G22" s="230">
        <v>0</v>
      </c>
      <c r="H22" s="230">
        <v>0</v>
      </c>
      <c r="I22" s="230">
        <v>0</v>
      </c>
      <c r="J22" s="230">
        <v>0</v>
      </c>
      <c r="K22" s="230">
        <v>0</v>
      </c>
      <c r="L22" s="230">
        <v>0</v>
      </c>
      <c r="M22" s="230">
        <v>0</v>
      </c>
      <c r="N22" s="230">
        <v>0</v>
      </c>
      <c r="O22" s="230">
        <v>0</v>
      </c>
    </row>
    <row r="23" spans="2:15" x14ac:dyDescent="0.2">
      <c r="B23" s="1109" t="s">
        <v>361</v>
      </c>
      <c r="C23" s="1110"/>
      <c r="D23" s="230">
        <v>0</v>
      </c>
      <c r="E23" s="230">
        <v>0</v>
      </c>
      <c r="F23" s="230">
        <v>0</v>
      </c>
      <c r="G23" s="230">
        <v>0</v>
      </c>
      <c r="H23" s="230">
        <v>0</v>
      </c>
      <c r="I23" s="230">
        <v>0</v>
      </c>
      <c r="J23" s="230">
        <v>0</v>
      </c>
      <c r="K23" s="230">
        <v>0</v>
      </c>
      <c r="L23" s="230">
        <v>0</v>
      </c>
      <c r="M23" s="230">
        <v>0</v>
      </c>
      <c r="N23" s="230">
        <v>0</v>
      </c>
      <c r="O23" s="230">
        <v>0</v>
      </c>
    </row>
    <row r="24" spans="2:15" x14ac:dyDescent="0.2">
      <c r="B24" s="1109" t="s">
        <v>362</v>
      </c>
      <c r="C24" s="1110"/>
      <c r="D24" s="230">
        <v>0</v>
      </c>
      <c r="E24" s="230">
        <v>0</v>
      </c>
      <c r="F24" s="230">
        <v>0</v>
      </c>
      <c r="G24" s="230">
        <v>0</v>
      </c>
      <c r="H24" s="230">
        <v>0</v>
      </c>
      <c r="I24" s="230">
        <v>0</v>
      </c>
      <c r="J24" s="230">
        <v>0</v>
      </c>
      <c r="K24" s="230">
        <v>0</v>
      </c>
      <c r="L24" s="230">
        <v>0</v>
      </c>
      <c r="M24" s="230">
        <v>0</v>
      </c>
      <c r="N24" s="230">
        <v>0</v>
      </c>
      <c r="O24" s="230">
        <v>0</v>
      </c>
    </row>
    <row r="25" spans="2:15" ht="15" thickBot="1" x14ac:dyDescent="0.25">
      <c r="B25" s="1109" t="s">
        <v>363</v>
      </c>
      <c r="C25" s="1110"/>
      <c r="D25" s="230">
        <v>0</v>
      </c>
      <c r="E25" s="230">
        <v>0</v>
      </c>
      <c r="F25" s="230">
        <v>0</v>
      </c>
      <c r="G25" s="230">
        <v>0</v>
      </c>
      <c r="H25" s="230">
        <v>0</v>
      </c>
      <c r="I25" s="230">
        <v>0</v>
      </c>
      <c r="J25" s="230">
        <v>0</v>
      </c>
      <c r="K25" s="230">
        <v>0</v>
      </c>
      <c r="L25" s="230">
        <v>0</v>
      </c>
      <c r="M25" s="230">
        <v>0</v>
      </c>
      <c r="N25" s="230">
        <v>0</v>
      </c>
      <c r="O25" s="230">
        <v>0</v>
      </c>
    </row>
    <row r="26" spans="2:15" ht="15" thickBot="1" x14ac:dyDescent="0.25">
      <c r="B26" s="1118" t="s">
        <v>366</v>
      </c>
      <c r="C26" s="1119"/>
      <c r="D26" s="228">
        <v>0</v>
      </c>
      <c r="E26" s="231"/>
      <c r="F26" s="232"/>
      <c r="G26" s="228">
        <v>0</v>
      </c>
      <c r="H26" s="232"/>
      <c r="I26" s="232"/>
      <c r="J26" s="232"/>
      <c r="K26" s="232"/>
      <c r="L26" s="232"/>
      <c r="M26" s="232"/>
      <c r="N26" s="232"/>
      <c r="O26" s="228">
        <v>0</v>
      </c>
    </row>
    <row r="27" spans="2:15" x14ac:dyDescent="0.2">
      <c r="B27" s="1120" t="s">
        <v>359</v>
      </c>
      <c r="C27" s="1121"/>
      <c r="D27" s="230">
        <v>0</v>
      </c>
      <c r="E27" s="233"/>
      <c r="F27" s="233"/>
      <c r="G27" s="230">
        <v>0</v>
      </c>
      <c r="H27" s="233"/>
      <c r="I27" s="233"/>
      <c r="J27" s="233"/>
      <c r="K27" s="233"/>
      <c r="L27" s="233"/>
      <c r="M27" s="233"/>
      <c r="N27" s="233"/>
      <c r="O27" s="230">
        <v>0</v>
      </c>
    </row>
    <row r="28" spans="2:15" x14ac:dyDescent="0.2">
      <c r="B28" s="1109" t="s">
        <v>360</v>
      </c>
      <c r="C28" s="1110"/>
      <c r="D28" s="230">
        <v>0</v>
      </c>
      <c r="E28" s="233"/>
      <c r="F28" s="233"/>
      <c r="G28" s="230">
        <v>0</v>
      </c>
      <c r="H28" s="233"/>
      <c r="I28" s="233"/>
      <c r="J28" s="233"/>
      <c r="K28" s="233"/>
      <c r="L28" s="233"/>
      <c r="M28" s="233"/>
      <c r="N28" s="233"/>
      <c r="O28" s="230">
        <v>0</v>
      </c>
    </row>
    <row r="29" spans="2:15" x14ac:dyDescent="0.2">
      <c r="B29" s="1109" t="s">
        <v>361</v>
      </c>
      <c r="C29" s="1110"/>
      <c r="D29" s="230">
        <v>0</v>
      </c>
      <c r="E29" s="233"/>
      <c r="F29" s="233"/>
      <c r="G29" s="230">
        <v>0</v>
      </c>
      <c r="H29" s="233"/>
      <c r="I29" s="233"/>
      <c r="J29" s="233"/>
      <c r="K29" s="233"/>
      <c r="L29" s="233"/>
      <c r="M29" s="233"/>
      <c r="N29" s="233"/>
      <c r="O29" s="230">
        <v>0</v>
      </c>
    </row>
    <row r="30" spans="2:15" x14ac:dyDescent="0.2">
      <c r="B30" s="1109" t="s">
        <v>362</v>
      </c>
      <c r="C30" s="1110"/>
      <c r="D30" s="230">
        <v>0</v>
      </c>
      <c r="E30" s="233"/>
      <c r="F30" s="233"/>
      <c r="G30" s="230">
        <v>0</v>
      </c>
      <c r="H30" s="233"/>
      <c r="I30" s="233"/>
      <c r="J30" s="233"/>
      <c r="K30" s="233"/>
      <c r="L30" s="233"/>
      <c r="M30" s="233"/>
      <c r="N30" s="233"/>
      <c r="O30" s="230">
        <v>0</v>
      </c>
    </row>
    <row r="31" spans="2:15" x14ac:dyDescent="0.2">
      <c r="B31" s="1109" t="s">
        <v>363</v>
      </c>
      <c r="C31" s="1110"/>
      <c r="D31" s="230">
        <v>0</v>
      </c>
      <c r="E31" s="233"/>
      <c r="F31" s="233"/>
      <c r="G31" s="230">
        <v>0</v>
      </c>
      <c r="H31" s="233"/>
      <c r="I31" s="233"/>
      <c r="J31" s="233"/>
      <c r="K31" s="233"/>
      <c r="L31" s="233"/>
      <c r="M31" s="233"/>
      <c r="N31" s="233"/>
      <c r="O31" s="230">
        <v>0</v>
      </c>
    </row>
    <row r="32" spans="2:15" ht="15" thickBot="1" x14ac:dyDescent="0.25">
      <c r="B32" s="1111" t="s">
        <v>365</v>
      </c>
      <c r="C32" s="1112"/>
      <c r="D32" s="234">
        <v>0</v>
      </c>
      <c r="E32" s="235"/>
      <c r="F32" s="235"/>
      <c r="G32" s="234">
        <v>0</v>
      </c>
      <c r="H32" s="235"/>
      <c r="I32" s="235"/>
      <c r="J32" s="235"/>
      <c r="K32" s="235"/>
      <c r="L32" s="235"/>
      <c r="M32" s="235"/>
      <c r="N32" s="235"/>
      <c r="O32" s="234">
        <v>0</v>
      </c>
    </row>
    <row r="33" spans="2:15" ht="15" thickBot="1" x14ac:dyDescent="0.25">
      <c r="B33" s="1113" t="s">
        <v>232</v>
      </c>
      <c r="C33" s="1114"/>
      <c r="D33" s="236">
        <v>419875.25443147996</v>
      </c>
      <c r="E33" s="237">
        <v>419875.25443147996</v>
      </c>
      <c r="F33" s="237">
        <v>0</v>
      </c>
      <c r="G33" s="237">
        <v>284.44083499999999</v>
      </c>
      <c r="H33" s="237">
        <v>110.8857</v>
      </c>
      <c r="I33" s="237">
        <v>7.6750670000000003</v>
      </c>
      <c r="J33" s="237">
        <v>17.025549999999999</v>
      </c>
      <c r="K33" s="237">
        <v>21.712102999999999</v>
      </c>
      <c r="L33" s="237">
        <v>29.57246</v>
      </c>
      <c r="M33" s="237">
        <v>24.949967999999998</v>
      </c>
      <c r="N33" s="237">
        <v>72.619986999999995</v>
      </c>
      <c r="O33" s="237">
        <v>284.44083499999999</v>
      </c>
    </row>
    <row r="34" spans="2:15" ht="15" x14ac:dyDescent="0.2">
      <c r="B34" s="238"/>
      <c r="C34" s="238"/>
      <c r="D34" s="238"/>
      <c r="E34" s="238"/>
      <c r="F34" s="238"/>
      <c r="G34" s="238"/>
      <c r="H34" s="238"/>
      <c r="I34" s="238"/>
      <c r="J34" s="238"/>
      <c r="K34" s="239"/>
      <c r="L34" s="239"/>
      <c r="M34" s="239"/>
      <c r="N34" s="239"/>
      <c r="O34" s="239"/>
    </row>
    <row r="35" spans="2:15" ht="15" x14ac:dyDescent="0.2">
      <c r="B35" s="813" t="s">
        <v>1266</v>
      </c>
      <c r="C35" s="812"/>
      <c r="D35" s="812"/>
      <c r="E35" s="812"/>
      <c r="F35" s="240"/>
      <c r="G35" s="240"/>
      <c r="H35" s="240"/>
      <c r="I35" s="240"/>
      <c r="J35" s="240"/>
      <c r="K35" s="221"/>
      <c r="L35" s="221"/>
      <c r="M35" s="221"/>
      <c r="N35" s="221"/>
      <c r="O35" s="221"/>
    </row>
    <row r="36" spans="2:15" ht="15" x14ac:dyDescent="0.2">
      <c r="B36" s="1107"/>
      <c r="C36" s="1107"/>
      <c r="D36" s="1107"/>
      <c r="E36" s="1107"/>
      <c r="F36" s="1107"/>
      <c r="G36" s="1107"/>
      <c r="H36" s="1107"/>
      <c r="I36" s="1107"/>
      <c r="J36" s="1107"/>
      <c r="K36" s="240"/>
      <c r="L36" s="221"/>
      <c r="M36" s="221"/>
      <c r="N36" s="221"/>
      <c r="O36" s="221"/>
    </row>
    <row r="37" spans="2:15" x14ac:dyDescent="0.2">
      <c r="B37" s="1105"/>
      <c r="C37" s="1105"/>
      <c r="D37" s="1105"/>
      <c r="E37" s="1105"/>
      <c r="F37" s="1105"/>
      <c r="G37" s="1105"/>
      <c r="H37" s="1105"/>
      <c r="I37" s="1105"/>
      <c r="J37" s="1105"/>
      <c r="K37" s="1105"/>
      <c r="L37" s="1105"/>
      <c r="M37" s="1105"/>
      <c r="N37" s="1105"/>
      <c r="O37" s="1105"/>
    </row>
    <row r="38" spans="2:15" x14ac:dyDescent="0.2">
      <c r="B38" s="1105"/>
      <c r="C38" s="1105"/>
      <c r="D38" s="1105"/>
      <c r="E38" s="1105"/>
      <c r="F38" s="1105"/>
      <c r="G38" s="1105"/>
      <c r="H38" s="1105"/>
      <c r="I38" s="1105"/>
      <c r="J38" s="1105"/>
      <c r="K38" s="1105"/>
      <c r="L38" s="1105"/>
      <c r="M38" s="1105"/>
      <c r="N38" s="1105"/>
      <c r="O38" s="1105"/>
    </row>
    <row r="39" spans="2:15" x14ac:dyDescent="0.2">
      <c r="B39" s="1115"/>
      <c r="C39" s="1115"/>
      <c r="D39" s="1115"/>
      <c r="E39" s="1115"/>
      <c r="F39" s="1115"/>
      <c r="G39" s="1115"/>
      <c r="H39" s="1115"/>
      <c r="I39" s="1115"/>
      <c r="J39" s="1115"/>
      <c r="K39" s="1115"/>
      <c r="L39" s="1115"/>
      <c r="M39" s="1115"/>
      <c r="N39" s="1115"/>
      <c r="O39" s="1115"/>
    </row>
    <row r="40" spans="2:15" x14ac:dyDescent="0.2">
      <c r="B40" s="1105"/>
      <c r="C40" s="1105"/>
      <c r="D40" s="1105"/>
      <c r="E40" s="1105"/>
      <c r="F40" s="1105"/>
      <c r="G40" s="1105"/>
      <c r="H40" s="1105"/>
      <c r="I40" s="1105"/>
      <c r="J40" s="1105"/>
      <c r="K40" s="1105"/>
      <c r="L40" s="1105"/>
      <c r="M40" s="1105"/>
      <c r="N40" s="1105"/>
      <c r="O40" s="1105"/>
    </row>
    <row r="41" spans="2:15" x14ac:dyDescent="0.2">
      <c r="B41" s="1105"/>
      <c r="C41" s="1105"/>
      <c r="D41" s="1105"/>
      <c r="E41" s="1105"/>
      <c r="F41" s="1105"/>
      <c r="G41" s="1105"/>
      <c r="H41" s="1105"/>
      <c r="I41" s="1105"/>
      <c r="J41" s="1105"/>
      <c r="K41" s="1105"/>
      <c r="L41" s="1105"/>
      <c r="M41" s="1105"/>
      <c r="N41" s="1105"/>
      <c r="O41" s="1105"/>
    </row>
    <row r="42" spans="2:15" x14ac:dyDescent="0.2">
      <c r="B42" s="1105"/>
      <c r="C42" s="1105"/>
      <c r="D42" s="1105"/>
      <c r="E42" s="1105"/>
      <c r="F42" s="1105"/>
      <c r="G42" s="1105"/>
      <c r="H42" s="1105"/>
      <c r="I42" s="1105"/>
      <c r="J42" s="1105"/>
      <c r="K42" s="1105"/>
      <c r="L42" s="1105"/>
      <c r="M42" s="1105"/>
      <c r="N42" s="1105"/>
      <c r="O42" s="1105"/>
    </row>
    <row r="43" spans="2:15" ht="21" customHeight="1" x14ac:dyDescent="0.2">
      <c r="B43" s="1105"/>
      <c r="C43" s="1105"/>
      <c r="D43" s="1105"/>
      <c r="E43" s="1105"/>
      <c r="F43" s="1105"/>
      <c r="G43" s="1105"/>
      <c r="H43" s="1105"/>
      <c r="I43" s="1105"/>
      <c r="J43" s="1105"/>
      <c r="K43" s="1105"/>
      <c r="L43" s="1105"/>
      <c r="M43" s="1105"/>
      <c r="N43" s="1105"/>
      <c r="O43" s="1105"/>
    </row>
    <row r="44" spans="2:15" ht="15" x14ac:dyDescent="0.2">
      <c r="B44" s="241"/>
      <c r="C44" s="1106"/>
      <c r="D44" s="1106"/>
      <c r="E44" s="1106"/>
      <c r="F44" s="241"/>
      <c r="G44" s="241"/>
      <c r="H44" s="241"/>
      <c r="I44" s="241"/>
      <c r="J44" s="241"/>
      <c r="K44" s="241"/>
      <c r="L44" s="221"/>
      <c r="M44" s="221"/>
      <c r="N44" s="221"/>
      <c r="O44" s="221"/>
    </row>
    <row r="45" spans="2:15" ht="15" x14ac:dyDescent="0.2">
      <c r="B45" s="1107"/>
      <c r="C45" s="1107"/>
      <c r="D45" s="1107"/>
      <c r="E45" s="1107"/>
      <c r="F45" s="1107"/>
      <c r="G45" s="1107"/>
      <c r="H45" s="1107"/>
      <c r="I45" s="1107"/>
      <c r="J45" s="1107"/>
      <c r="K45" s="241"/>
      <c r="L45" s="221"/>
      <c r="M45" s="221"/>
      <c r="N45" s="221"/>
      <c r="O45" s="221"/>
    </row>
    <row r="46" spans="2:15" x14ac:dyDescent="0.2">
      <c r="B46" s="1105"/>
      <c r="C46" s="1105"/>
      <c r="D46" s="1105"/>
      <c r="E46" s="1105"/>
      <c r="F46" s="1105"/>
      <c r="G46" s="1105"/>
      <c r="H46" s="1105"/>
      <c r="I46" s="1105"/>
      <c r="J46" s="1105"/>
      <c r="K46" s="1105"/>
      <c r="L46" s="1105"/>
      <c r="M46" s="1105"/>
      <c r="N46" s="1105"/>
      <c r="O46" s="1105"/>
    </row>
    <row r="47" spans="2:15" x14ac:dyDescent="0.2">
      <c r="B47" s="1108"/>
      <c r="C47" s="1108"/>
      <c r="D47" s="1108"/>
      <c r="E47" s="1108"/>
      <c r="F47" s="1108"/>
      <c r="G47" s="1108"/>
      <c r="H47" s="1108"/>
      <c r="I47" s="1108"/>
      <c r="J47" s="1108"/>
      <c r="K47" s="1108"/>
      <c r="L47" s="1108"/>
      <c r="M47" s="1108"/>
      <c r="N47" s="1108"/>
      <c r="O47" s="1108"/>
    </row>
    <row r="48" spans="2:15" ht="21" customHeight="1" x14ac:dyDescent="0.2">
      <c r="B48" s="1104"/>
      <c r="C48" s="1104"/>
      <c r="D48" s="1104"/>
      <c r="E48" s="1104"/>
      <c r="F48" s="1104"/>
      <c r="G48" s="1104"/>
      <c r="H48" s="1104"/>
      <c r="I48" s="1104"/>
      <c r="J48" s="1104"/>
      <c r="K48" s="1104"/>
      <c r="L48" s="1104"/>
      <c r="M48" s="1104"/>
      <c r="N48" s="1104"/>
      <c r="O48" s="1104"/>
    </row>
    <row r="50" spans="2:9" x14ac:dyDescent="0.2">
      <c r="B50" s="1104"/>
      <c r="C50" s="1104"/>
      <c r="D50" s="1104"/>
      <c r="E50" s="1104"/>
      <c r="F50" s="1104"/>
      <c r="G50" s="1104"/>
      <c r="H50" s="1104"/>
      <c r="I50" s="1104"/>
    </row>
  </sheetData>
  <sheetProtection algorithmName="SHA-512" hashValue="zgv2yXG/ji9lXlyetrlobxVmyySHmbMQRxPE56W/I9d6pNn3HD7k3XUMm5/HwXWZIbaTq2kWOCCEcYcLLe2NGw==" saltValue="W3AS/uZJ6y4buDAb3pJWIA==" spinCount="100000" sheet="1" objects="1" scenarios="1"/>
  <mergeCells count="48">
    <mergeCell ref="B7:C7"/>
    <mergeCell ref="B2:O2"/>
    <mergeCell ref="B3:O3"/>
    <mergeCell ref="B4:C4"/>
    <mergeCell ref="B5:C5"/>
    <mergeCell ref="B6:C6"/>
    <mergeCell ref="B17:C17"/>
    <mergeCell ref="B8:C8"/>
    <mergeCell ref="D8:O8"/>
    <mergeCell ref="B9:C10"/>
    <mergeCell ref="D9:F9"/>
    <mergeCell ref="G9:O9"/>
    <mergeCell ref="B11:C11"/>
    <mergeCell ref="B12:C12"/>
    <mergeCell ref="B13:C13"/>
    <mergeCell ref="B14:C14"/>
    <mergeCell ref="B15:C15"/>
    <mergeCell ref="B16:C16"/>
    <mergeCell ref="B29:C29"/>
    <mergeCell ref="B18:C18"/>
    <mergeCell ref="B19:C19"/>
    <mergeCell ref="B20:C20"/>
    <mergeCell ref="B21:C21"/>
    <mergeCell ref="B22:C22"/>
    <mergeCell ref="B23:C23"/>
    <mergeCell ref="B24:C24"/>
    <mergeCell ref="B25:C25"/>
    <mergeCell ref="B26:C26"/>
    <mergeCell ref="B27:C27"/>
    <mergeCell ref="B28:C28"/>
    <mergeCell ref="B42:O42"/>
    <mergeCell ref="B30:C30"/>
    <mergeCell ref="B31:C31"/>
    <mergeCell ref="B32:C32"/>
    <mergeCell ref="B33:C33"/>
    <mergeCell ref="B36:J36"/>
    <mergeCell ref="B37:O37"/>
    <mergeCell ref="B38:O38"/>
    <mergeCell ref="B39:O39"/>
    <mergeCell ref="B40:O40"/>
    <mergeCell ref="B41:O41"/>
    <mergeCell ref="B50:I50"/>
    <mergeCell ref="B43:O43"/>
    <mergeCell ref="C44:E44"/>
    <mergeCell ref="B45:J45"/>
    <mergeCell ref="B46:O46"/>
    <mergeCell ref="B47:O47"/>
    <mergeCell ref="B48:O48"/>
  </mergeCells>
  <pageMargins left="0.70866141732283472" right="0.70866141732283472" top="0.74803149606299213" bottom="0.74803149606299213" header="0.31496062992125984" footer="0.31496062992125984"/>
  <pageSetup scale="54" orientation="portrait" r:id="rId1"/>
  <drawing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06B4B07-7877-4CBD-A35D-A6274A0444A4}">
  <sheetPr>
    <tabColor theme="5" tint="-0.499984740745262"/>
    <pageSetUpPr fitToPage="1"/>
  </sheetPr>
  <dimension ref="A1:I32"/>
  <sheetViews>
    <sheetView showGridLines="0" zoomScaleNormal="100" workbookViewId="0">
      <selection activeCell="B2" sqref="B2:I31"/>
    </sheetView>
  </sheetViews>
  <sheetFormatPr defaultRowHeight="15" x14ac:dyDescent="0.25"/>
  <cols>
    <col min="1" max="1" width="9.140625" style="198"/>
    <col min="2" max="2" width="30.28515625" style="198" customWidth="1"/>
    <col min="3" max="5" width="12.5703125" style="198" customWidth="1"/>
    <col min="6" max="6" width="19" style="198" customWidth="1"/>
    <col min="7" max="7" width="12.42578125" style="198" customWidth="1"/>
    <col min="8" max="8" width="18.42578125" style="198" customWidth="1"/>
    <col min="9" max="9" width="19.140625" style="198" customWidth="1"/>
    <col min="10" max="16384" width="9.140625" style="198"/>
  </cols>
  <sheetData>
    <row r="1" spans="1:9" ht="15.75" thickBot="1" x14ac:dyDescent="0.3">
      <c r="A1" s="3"/>
    </row>
    <row r="2" spans="1:9" s="199" customFormat="1" ht="41.25" customHeight="1" thickBot="1" x14ac:dyDescent="0.3">
      <c r="A2" s="198"/>
      <c r="B2" s="1083" t="s">
        <v>367</v>
      </c>
      <c r="C2" s="1084"/>
      <c r="D2" s="1084"/>
      <c r="E2" s="1084"/>
      <c r="F2" s="1084"/>
      <c r="G2" s="1084"/>
      <c r="H2" s="1084"/>
      <c r="I2" s="1085"/>
    </row>
    <row r="3" spans="1:9" ht="18.75" customHeight="1" x14ac:dyDescent="0.25">
      <c r="B3" s="800" t="s">
        <v>1147</v>
      </c>
      <c r="C3" s="200"/>
      <c r="D3" s="200"/>
      <c r="E3" s="200"/>
      <c r="G3" s="200"/>
      <c r="H3" s="200"/>
      <c r="I3" s="242"/>
    </row>
    <row r="4" spans="1:9" ht="16.5" thickBot="1" x14ac:dyDescent="0.3">
      <c r="B4" s="200"/>
      <c r="C4" s="200"/>
      <c r="D4" s="200"/>
      <c r="E4" s="200"/>
      <c r="F4" s="243"/>
      <c r="G4" s="200"/>
      <c r="H4" s="200"/>
      <c r="I4" s="242"/>
    </row>
    <row r="5" spans="1:9" ht="16.5" customHeight="1" thickBot="1" x14ac:dyDescent="0.3">
      <c r="B5" s="201">
        <v>45291</v>
      </c>
      <c r="C5" s="1097" t="s">
        <v>368</v>
      </c>
      <c r="D5" s="1098"/>
      <c r="E5" s="1098"/>
      <c r="F5" s="1099"/>
      <c r="G5" s="1100" t="s">
        <v>369</v>
      </c>
      <c r="H5" s="1100" t="s">
        <v>370</v>
      </c>
      <c r="I5" s="1100" t="s">
        <v>371</v>
      </c>
    </row>
    <row r="6" spans="1:9" ht="15.75" customHeight="1" thickBot="1" x14ac:dyDescent="0.3">
      <c r="B6" s="1142" t="s">
        <v>83</v>
      </c>
      <c r="C6" s="1138"/>
      <c r="D6" s="1139"/>
      <c r="E6" s="1139"/>
      <c r="F6" s="1140"/>
      <c r="G6" s="1141"/>
      <c r="H6" s="1141"/>
      <c r="I6" s="1141"/>
    </row>
    <row r="7" spans="1:9" ht="25.5" customHeight="1" thickBot="1" x14ac:dyDescent="0.3">
      <c r="B7" s="1143"/>
      <c r="C7" s="202"/>
      <c r="D7" s="1097" t="s">
        <v>372</v>
      </c>
      <c r="E7" s="1099"/>
      <c r="F7" s="1141" t="s">
        <v>373</v>
      </c>
      <c r="G7" s="1141"/>
      <c r="H7" s="1141"/>
      <c r="I7" s="1141"/>
    </row>
    <row r="8" spans="1:9" ht="54.75" customHeight="1" thickBot="1" x14ac:dyDescent="0.3">
      <c r="B8" s="1094"/>
      <c r="C8" s="244"/>
      <c r="D8" s="245"/>
      <c r="E8" s="246" t="s">
        <v>330</v>
      </c>
      <c r="F8" s="1102"/>
      <c r="G8" s="1102"/>
      <c r="H8" s="1102"/>
      <c r="I8" s="1102"/>
    </row>
    <row r="9" spans="1:9" ht="15.75" thickBot="1" x14ac:dyDescent="0.3">
      <c r="B9" s="247" t="s">
        <v>374</v>
      </c>
      <c r="C9" s="237">
        <v>413584.40489047999</v>
      </c>
      <c r="D9" s="237">
        <v>284.44083499999999</v>
      </c>
      <c r="E9" s="237">
        <v>284.44083499999999</v>
      </c>
      <c r="F9" s="237">
        <v>413584.40489047999</v>
      </c>
      <c r="G9" s="237">
        <v>-330.03735659</v>
      </c>
      <c r="H9" s="248"/>
      <c r="I9" s="249">
        <v>0</v>
      </c>
    </row>
    <row r="10" spans="1:9" x14ac:dyDescent="0.25">
      <c r="B10" s="250" t="s">
        <v>375</v>
      </c>
      <c r="C10" s="230">
        <v>412982.79637047998</v>
      </c>
      <c r="D10" s="230">
        <v>199.19568000000001</v>
      </c>
      <c r="E10" s="230">
        <v>199.19568000000001</v>
      </c>
      <c r="F10" s="230">
        <v>412982.79637047998</v>
      </c>
      <c r="G10" s="230">
        <v>-264.71109359000002</v>
      </c>
      <c r="H10" s="251"/>
      <c r="I10" s="252">
        <v>0</v>
      </c>
    </row>
    <row r="11" spans="1:9" x14ac:dyDescent="0.25">
      <c r="B11" s="253" t="s">
        <v>376</v>
      </c>
      <c r="C11" s="230">
        <v>454.31411900000001</v>
      </c>
      <c r="D11" s="230">
        <v>59.835892999999999</v>
      </c>
      <c r="E11" s="230">
        <v>59.835892999999999</v>
      </c>
      <c r="F11" s="230">
        <v>454.31411900000001</v>
      </c>
      <c r="G11" s="230">
        <v>-50.274856</v>
      </c>
      <c r="H11" s="254"/>
      <c r="I11" s="255">
        <v>0</v>
      </c>
    </row>
    <row r="12" spans="1:9" x14ac:dyDescent="0.25">
      <c r="B12" s="253" t="s">
        <v>379</v>
      </c>
      <c r="C12" s="230">
        <v>74.156555999999995</v>
      </c>
      <c r="D12" s="230" t="s">
        <v>955</v>
      </c>
      <c r="E12" s="230" t="s">
        <v>955</v>
      </c>
      <c r="F12" s="230">
        <v>74.156555999999995</v>
      </c>
      <c r="G12" s="230">
        <v>-0.60324999999999995</v>
      </c>
      <c r="H12" s="254"/>
      <c r="I12" s="255">
        <v>0</v>
      </c>
    </row>
    <row r="13" spans="1:9" x14ac:dyDescent="0.25">
      <c r="B13" s="253" t="s">
        <v>1010</v>
      </c>
      <c r="C13" s="230">
        <v>25.409261999999998</v>
      </c>
      <c r="D13" s="230">
        <v>25.409261999999998</v>
      </c>
      <c r="E13" s="230">
        <v>25.409261999999998</v>
      </c>
      <c r="F13" s="230">
        <v>25.409261999999998</v>
      </c>
      <c r="G13" s="230">
        <v>-14.095712000000001</v>
      </c>
      <c r="H13" s="254"/>
      <c r="I13" s="255">
        <v>0</v>
      </c>
    </row>
    <row r="14" spans="1:9" x14ac:dyDescent="0.25">
      <c r="B14" s="253" t="s">
        <v>377</v>
      </c>
      <c r="C14" s="230">
        <v>19.302838000000001</v>
      </c>
      <c r="D14" s="230" t="s">
        <v>955</v>
      </c>
      <c r="E14" s="230" t="s">
        <v>955</v>
      </c>
      <c r="F14" s="230">
        <v>19.302838000000001</v>
      </c>
      <c r="G14" s="230">
        <v>-0.15421899999999999</v>
      </c>
      <c r="H14" s="254"/>
      <c r="I14" s="255">
        <v>0</v>
      </c>
    </row>
    <row r="15" spans="1:9" x14ac:dyDescent="0.25">
      <c r="B15" s="253" t="s">
        <v>378</v>
      </c>
      <c r="C15" s="230">
        <v>11.532508</v>
      </c>
      <c r="D15" s="230" t="s">
        <v>955</v>
      </c>
      <c r="E15" s="230" t="s">
        <v>955</v>
      </c>
      <c r="F15" s="230">
        <v>11.532508</v>
      </c>
      <c r="G15" s="230">
        <v>-6.3369999999999996E-2</v>
      </c>
      <c r="H15" s="254"/>
      <c r="I15" s="255">
        <v>0</v>
      </c>
    </row>
    <row r="16" spans="1:9" x14ac:dyDescent="0.25">
      <c r="B16" s="253" t="s">
        <v>1011</v>
      </c>
      <c r="C16" s="230">
        <v>9.4304699999999997</v>
      </c>
      <c r="D16" s="230" t="s">
        <v>955</v>
      </c>
      <c r="E16" s="230" t="s">
        <v>955</v>
      </c>
      <c r="F16" s="230">
        <v>9.4304699999999997</v>
      </c>
      <c r="G16" s="230">
        <v>-7.4185000000000001E-2</v>
      </c>
      <c r="H16" s="254"/>
      <c r="I16" s="255">
        <v>0</v>
      </c>
    </row>
    <row r="17" spans="2:9" x14ac:dyDescent="0.25">
      <c r="B17" s="256" t="s">
        <v>1012</v>
      </c>
      <c r="C17" s="230">
        <v>7.4627670000000004</v>
      </c>
      <c r="D17" s="230" t="s">
        <v>955</v>
      </c>
      <c r="E17" s="230" t="s">
        <v>955</v>
      </c>
      <c r="F17" s="230">
        <v>7.4627670000000004</v>
      </c>
      <c r="G17" s="230">
        <v>-6.0671000000000003E-2</v>
      </c>
      <c r="H17" s="254"/>
      <c r="I17" s="255">
        <v>0</v>
      </c>
    </row>
    <row r="18" spans="2:9" x14ac:dyDescent="0.25">
      <c r="B18" s="253" t="s">
        <v>1013</v>
      </c>
      <c r="C18" s="230">
        <v>0</v>
      </c>
      <c r="D18" s="230">
        <v>0</v>
      </c>
      <c r="E18" s="230">
        <v>0</v>
      </c>
      <c r="F18" s="230">
        <v>0</v>
      </c>
      <c r="G18" s="230">
        <v>0</v>
      </c>
      <c r="H18" s="254"/>
      <c r="I18" s="255">
        <v>0</v>
      </c>
    </row>
    <row r="19" spans="2:9" s="260" customFormat="1" ht="15" customHeight="1" thickBot="1" x14ac:dyDescent="0.25">
      <c r="B19" s="257" t="s">
        <v>380</v>
      </c>
      <c r="C19" s="234">
        <v>0</v>
      </c>
      <c r="D19" s="234">
        <v>0</v>
      </c>
      <c r="E19" s="234">
        <v>0</v>
      </c>
      <c r="F19" s="234">
        <v>0</v>
      </c>
      <c r="G19" s="234">
        <v>0</v>
      </c>
      <c r="H19" s="258"/>
      <c r="I19" s="259">
        <v>0</v>
      </c>
    </row>
    <row r="20" spans="2:9" ht="15.75" thickBot="1" x14ac:dyDescent="0.3">
      <c r="B20" s="211" t="s">
        <v>366</v>
      </c>
      <c r="C20" s="261">
        <v>0</v>
      </c>
      <c r="D20" s="261">
        <v>0</v>
      </c>
      <c r="E20" s="261">
        <v>0</v>
      </c>
      <c r="F20" s="262"/>
      <c r="G20" s="262"/>
      <c r="H20" s="261">
        <v>0</v>
      </c>
      <c r="I20" s="263"/>
    </row>
    <row r="21" spans="2:9" x14ac:dyDescent="0.25">
      <c r="B21" s="250" t="s">
        <v>375</v>
      </c>
      <c r="C21" s="230">
        <v>0</v>
      </c>
      <c r="D21" s="230">
        <v>0</v>
      </c>
      <c r="E21" s="230">
        <v>0</v>
      </c>
      <c r="F21" s="264"/>
      <c r="G21" s="264"/>
      <c r="H21" s="230">
        <v>0</v>
      </c>
      <c r="I21" s="265"/>
    </row>
    <row r="22" spans="2:9" x14ac:dyDescent="0.25">
      <c r="B22" s="253" t="s">
        <v>376</v>
      </c>
      <c r="C22" s="230">
        <v>0</v>
      </c>
      <c r="D22" s="230">
        <v>0</v>
      </c>
      <c r="E22" s="230">
        <v>0</v>
      </c>
      <c r="F22" s="266"/>
      <c r="G22" s="266"/>
      <c r="H22" s="230">
        <v>0</v>
      </c>
      <c r="I22" s="267"/>
    </row>
    <row r="23" spans="2:9" x14ac:dyDescent="0.25">
      <c r="B23" s="253" t="s">
        <v>379</v>
      </c>
      <c r="C23" s="230">
        <v>0</v>
      </c>
      <c r="D23" s="230">
        <v>0</v>
      </c>
      <c r="E23" s="230">
        <v>0</v>
      </c>
      <c r="F23" s="268"/>
      <c r="G23" s="268"/>
      <c r="H23" s="230">
        <v>0</v>
      </c>
      <c r="I23" s="269"/>
    </row>
    <row r="24" spans="2:9" x14ac:dyDescent="0.25">
      <c r="B24" s="253" t="s">
        <v>1010</v>
      </c>
      <c r="C24" s="230">
        <v>0</v>
      </c>
      <c r="D24" s="230">
        <v>0</v>
      </c>
      <c r="E24" s="230">
        <v>0</v>
      </c>
      <c r="F24" s="268"/>
      <c r="G24" s="268"/>
      <c r="H24" s="230">
        <v>0</v>
      </c>
      <c r="I24" s="270"/>
    </row>
    <row r="25" spans="2:9" x14ac:dyDescent="0.25">
      <c r="B25" s="253" t="s">
        <v>377</v>
      </c>
      <c r="C25" s="230">
        <v>0</v>
      </c>
      <c r="D25" s="230">
        <v>0</v>
      </c>
      <c r="E25" s="230">
        <v>0</v>
      </c>
      <c r="F25" s="268"/>
      <c r="G25" s="268"/>
      <c r="H25" s="230">
        <v>0</v>
      </c>
      <c r="I25" s="270"/>
    </row>
    <row r="26" spans="2:9" x14ac:dyDescent="0.25">
      <c r="B26" s="253" t="s">
        <v>378</v>
      </c>
      <c r="C26" s="230">
        <v>0</v>
      </c>
      <c r="D26" s="230">
        <v>0</v>
      </c>
      <c r="E26" s="230">
        <v>0</v>
      </c>
      <c r="F26" s="268"/>
      <c r="G26" s="268"/>
      <c r="H26" s="230">
        <v>0</v>
      </c>
      <c r="I26" s="270"/>
    </row>
    <row r="27" spans="2:9" x14ac:dyDescent="0.25">
      <c r="B27" s="253" t="s">
        <v>1011</v>
      </c>
      <c r="C27" s="230">
        <v>0</v>
      </c>
      <c r="D27" s="230">
        <v>0</v>
      </c>
      <c r="E27" s="230">
        <v>0</v>
      </c>
      <c r="F27" s="268"/>
      <c r="G27" s="268"/>
      <c r="H27" s="230">
        <v>0</v>
      </c>
      <c r="I27" s="270"/>
    </row>
    <row r="28" spans="2:9" x14ac:dyDescent="0.25">
      <c r="B28" s="256" t="s">
        <v>1012</v>
      </c>
      <c r="C28" s="230">
        <v>0</v>
      </c>
      <c r="D28" s="230">
        <v>0</v>
      </c>
      <c r="E28" s="230">
        <v>0</v>
      </c>
      <c r="F28" s="268"/>
      <c r="G28" s="268"/>
      <c r="H28" s="230">
        <v>0</v>
      </c>
      <c r="I28" s="270"/>
    </row>
    <row r="29" spans="2:9" x14ac:dyDescent="0.25">
      <c r="B29" s="253" t="s">
        <v>1013</v>
      </c>
      <c r="C29" s="230">
        <v>0</v>
      </c>
      <c r="D29" s="230">
        <v>0</v>
      </c>
      <c r="E29" s="230">
        <v>0</v>
      </c>
      <c r="F29" s="268"/>
      <c r="G29" s="268"/>
      <c r="H29" s="230">
        <v>0</v>
      </c>
      <c r="I29" s="270"/>
    </row>
    <row r="30" spans="2:9" ht="15.75" thickBot="1" x14ac:dyDescent="0.3">
      <c r="B30" s="257" t="s">
        <v>380</v>
      </c>
      <c r="C30" s="230">
        <v>0</v>
      </c>
      <c r="D30" s="230">
        <v>0</v>
      </c>
      <c r="E30" s="230">
        <v>0</v>
      </c>
      <c r="F30" s="268"/>
      <c r="G30" s="268"/>
      <c r="H30" s="230">
        <v>0</v>
      </c>
      <c r="I30" s="270"/>
    </row>
    <row r="31" spans="2:9" ht="15.75" thickBot="1" x14ac:dyDescent="0.3">
      <c r="B31" s="271" t="s">
        <v>232</v>
      </c>
      <c r="C31" s="237">
        <v>413584.40489047999</v>
      </c>
      <c r="D31" s="237">
        <v>284.44083499999999</v>
      </c>
      <c r="E31" s="237">
        <v>284.44083499999999</v>
      </c>
      <c r="F31" s="237">
        <v>413584.40489047999</v>
      </c>
      <c r="G31" s="237">
        <v>-330.03735659</v>
      </c>
      <c r="H31" s="237">
        <v>0</v>
      </c>
      <c r="I31" s="237">
        <v>0</v>
      </c>
    </row>
    <row r="32" spans="2:9" x14ac:dyDescent="0.25">
      <c r="C32" s="272"/>
      <c r="D32" s="272"/>
      <c r="E32" s="272"/>
      <c r="F32" s="272"/>
      <c r="G32" s="272"/>
      <c r="H32" s="272"/>
      <c r="I32" s="272"/>
    </row>
  </sheetData>
  <sheetProtection algorithmName="SHA-512" hashValue="OPgBIYUSl+giRpvb55LtGdxCg6xt3MjkFuqbeqXAeDKc6NFyAsvVw1O+hdcB828DdG6VLPpTce4I43WNc0vSnw==" saltValue="rQyjxmnvJ3aDkN1wmhLBxQ==" spinCount="100000" sheet="1" objects="1" scenarios="1"/>
  <mergeCells count="8">
    <mergeCell ref="B2:I2"/>
    <mergeCell ref="C5:F6"/>
    <mergeCell ref="G5:G8"/>
    <mergeCell ref="H5:H8"/>
    <mergeCell ref="I5:I8"/>
    <mergeCell ref="B6:B8"/>
    <mergeCell ref="D7:E7"/>
    <mergeCell ref="F7:F8"/>
  </mergeCells>
  <pageMargins left="0.70866141732283472" right="0.70866141732283472" top="0.74803149606299213" bottom="0.74803149606299213" header="0.31496062992125984" footer="0.31496062992125984"/>
  <pageSetup scale="67" orientation="portrait" r:id="rId1"/>
  <drawing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D1CBE5-5183-4A80-8117-BFCD759A5EEF}">
  <sheetPr>
    <tabColor theme="5" tint="-0.499984740745262"/>
    <pageSetUpPr fitToPage="1"/>
  </sheetPr>
  <dimension ref="A1:L28"/>
  <sheetViews>
    <sheetView showGridLines="0" topLeftCell="A10" zoomScaleNormal="100" workbookViewId="0">
      <selection activeCell="B2" sqref="B2:H28"/>
    </sheetView>
  </sheetViews>
  <sheetFormatPr defaultRowHeight="15" x14ac:dyDescent="0.25"/>
  <cols>
    <col min="1" max="1" width="9.140625" style="198"/>
    <col min="2" max="2" width="32.42578125" style="198" customWidth="1"/>
    <col min="3" max="3" width="13" style="198" customWidth="1"/>
    <col min="4" max="4" width="12.5703125" style="198" customWidth="1"/>
    <col min="5" max="5" width="13.28515625" style="198" customWidth="1"/>
    <col min="6" max="6" width="21.5703125" style="198" customWidth="1"/>
    <col min="7" max="7" width="12.28515625" style="198" customWidth="1"/>
    <col min="8" max="8" width="18.28515625" style="198" customWidth="1"/>
    <col min="9" max="9" width="9.42578125" style="198" bestFit="1" customWidth="1"/>
    <col min="10" max="16384" width="9.140625" style="198"/>
  </cols>
  <sheetData>
    <row r="1" spans="1:8" ht="15.75" thickBot="1" x14ac:dyDescent="0.3">
      <c r="A1" s="3"/>
    </row>
    <row r="2" spans="1:8" s="199" customFormat="1" ht="18.75" thickBot="1" x14ac:dyDescent="0.3">
      <c r="A2" s="198"/>
      <c r="B2" s="1083" t="s">
        <v>381</v>
      </c>
      <c r="C2" s="1084"/>
      <c r="D2" s="1084"/>
      <c r="E2" s="1084"/>
      <c r="F2" s="1084"/>
      <c r="G2" s="1084"/>
      <c r="H2" s="1085"/>
    </row>
    <row r="3" spans="1:8" s="274" customFormat="1" x14ac:dyDescent="0.25">
      <c r="A3" s="198"/>
      <c r="B3" s="801" t="s">
        <v>1147</v>
      </c>
      <c r="C3" s="198"/>
      <c r="D3" s="198"/>
      <c r="E3" s="198"/>
      <c r="F3" s="273"/>
    </row>
    <row r="4" spans="1:8" ht="15.75" x14ac:dyDescent="0.25">
      <c r="B4" s="200"/>
      <c r="F4" s="200"/>
    </row>
    <row r="5" spans="1:8" ht="15.75" thickBot="1" x14ac:dyDescent="0.3">
      <c r="B5" s="275"/>
      <c r="C5" s="276"/>
      <c r="D5" s="276"/>
      <c r="E5" s="276"/>
      <c r="F5" s="276"/>
    </row>
    <row r="6" spans="1:8" ht="15.75" thickBot="1" x14ac:dyDescent="0.3">
      <c r="B6" s="201">
        <v>45291</v>
      </c>
      <c r="C6" s="1144" t="s">
        <v>368</v>
      </c>
      <c r="D6" s="1145"/>
      <c r="E6" s="1145"/>
      <c r="F6" s="1146"/>
      <c r="G6" s="1147" t="s">
        <v>369</v>
      </c>
      <c r="H6" s="1147" t="s">
        <v>371</v>
      </c>
    </row>
    <row r="7" spans="1:8" ht="15.75" thickBot="1" x14ac:dyDescent="0.3">
      <c r="B7" s="1093" t="s">
        <v>83</v>
      </c>
      <c r="C7" s="1150"/>
      <c r="D7" s="1144" t="s">
        <v>372</v>
      </c>
      <c r="E7" s="1146"/>
      <c r="F7" s="1147" t="s">
        <v>373</v>
      </c>
      <c r="G7" s="1148"/>
      <c r="H7" s="1148"/>
    </row>
    <row r="8" spans="1:8" ht="42" customHeight="1" thickBot="1" x14ac:dyDescent="0.3">
      <c r="B8" s="1094"/>
      <c r="C8" s="1151"/>
      <c r="D8" s="277"/>
      <c r="E8" s="278" t="s">
        <v>330</v>
      </c>
      <c r="F8" s="1149"/>
      <c r="G8" s="1149"/>
      <c r="H8" s="1149"/>
    </row>
    <row r="9" spans="1:8" x14ac:dyDescent="0.25">
      <c r="B9" s="279" t="s">
        <v>382</v>
      </c>
      <c r="C9" s="280">
        <v>0</v>
      </c>
      <c r="D9" s="281">
        <v>0</v>
      </c>
      <c r="E9" s="281">
        <v>0</v>
      </c>
      <c r="F9" s="281">
        <v>0</v>
      </c>
      <c r="G9" s="281">
        <v>0</v>
      </c>
      <c r="H9" s="281">
        <v>0</v>
      </c>
    </row>
    <row r="10" spans="1:8" x14ac:dyDescent="0.25">
      <c r="B10" s="282" t="s">
        <v>383</v>
      </c>
      <c r="C10" s="283">
        <v>0</v>
      </c>
      <c r="D10" s="284">
        <v>0</v>
      </c>
      <c r="E10" s="284">
        <v>0</v>
      </c>
      <c r="F10" s="284">
        <v>0</v>
      </c>
      <c r="G10" s="284">
        <v>0</v>
      </c>
      <c r="H10" s="284">
        <v>0</v>
      </c>
    </row>
    <row r="11" spans="1:8" x14ac:dyDescent="0.25">
      <c r="B11" s="282" t="s">
        <v>384</v>
      </c>
      <c r="C11" s="283">
        <v>0</v>
      </c>
      <c r="D11" s="284">
        <v>0</v>
      </c>
      <c r="E11" s="284">
        <v>0</v>
      </c>
      <c r="F11" s="284">
        <v>0</v>
      </c>
      <c r="G11" s="284">
        <v>0</v>
      </c>
      <c r="H11" s="284">
        <v>0</v>
      </c>
    </row>
    <row r="12" spans="1:8" ht="21" x14ac:dyDescent="0.25">
      <c r="B12" s="282" t="s">
        <v>385</v>
      </c>
      <c r="C12" s="283">
        <v>0</v>
      </c>
      <c r="D12" s="284">
        <v>0</v>
      </c>
      <c r="E12" s="284">
        <v>0</v>
      </c>
      <c r="F12" s="284">
        <v>0</v>
      </c>
      <c r="G12" s="284">
        <v>0</v>
      </c>
      <c r="H12" s="284">
        <v>0</v>
      </c>
    </row>
    <row r="13" spans="1:8" x14ac:dyDescent="0.25">
      <c r="B13" s="282" t="s">
        <v>386</v>
      </c>
      <c r="C13" s="283">
        <v>0</v>
      </c>
      <c r="D13" s="284">
        <v>0</v>
      </c>
      <c r="E13" s="284">
        <v>0</v>
      </c>
      <c r="F13" s="284">
        <v>0</v>
      </c>
      <c r="G13" s="284">
        <v>0</v>
      </c>
      <c r="H13" s="284">
        <v>0</v>
      </c>
    </row>
    <row r="14" spans="1:8" x14ac:dyDescent="0.25">
      <c r="B14" s="282" t="s">
        <v>387</v>
      </c>
      <c r="C14" s="283">
        <v>0</v>
      </c>
      <c r="D14" s="284">
        <v>0</v>
      </c>
      <c r="E14" s="284">
        <v>0</v>
      </c>
      <c r="F14" s="284">
        <v>0</v>
      </c>
      <c r="G14" s="284">
        <v>0</v>
      </c>
      <c r="H14" s="284">
        <v>0</v>
      </c>
    </row>
    <row r="15" spans="1:8" x14ac:dyDescent="0.25">
      <c r="B15" s="282" t="s">
        <v>388</v>
      </c>
      <c r="C15" s="283">
        <v>0</v>
      </c>
      <c r="D15" s="284">
        <v>0</v>
      </c>
      <c r="E15" s="284">
        <v>0</v>
      </c>
      <c r="F15" s="284">
        <v>0</v>
      </c>
      <c r="G15" s="284">
        <v>0</v>
      </c>
      <c r="H15" s="284">
        <v>0</v>
      </c>
    </row>
    <row r="16" spans="1:8" x14ac:dyDescent="0.25">
      <c r="B16" s="282" t="s">
        <v>389</v>
      </c>
      <c r="C16" s="283">
        <v>0</v>
      </c>
      <c r="D16" s="284">
        <v>0</v>
      </c>
      <c r="E16" s="284">
        <v>0</v>
      </c>
      <c r="F16" s="284">
        <v>0</v>
      </c>
      <c r="G16" s="284">
        <v>0</v>
      </c>
      <c r="H16" s="284">
        <v>0</v>
      </c>
    </row>
    <row r="17" spans="2:12" x14ac:dyDescent="0.25">
      <c r="B17" s="282" t="s">
        <v>390</v>
      </c>
      <c r="C17" s="283">
        <v>0</v>
      </c>
      <c r="D17" s="284">
        <v>0</v>
      </c>
      <c r="E17" s="284">
        <v>0</v>
      </c>
      <c r="F17" s="284">
        <v>0</v>
      </c>
      <c r="G17" s="284">
        <v>0</v>
      </c>
      <c r="H17" s="284">
        <v>0</v>
      </c>
    </row>
    <row r="18" spans="2:12" x14ac:dyDescent="0.25">
      <c r="B18" s="282" t="s">
        <v>391</v>
      </c>
      <c r="C18" s="283">
        <v>0</v>
      </c>
      <c r="D18" s="284">
        <v>0</v>
      </c>
      <c r="E18" s="284">
        <v>0</v>
      </c>
      <c r="F18" s="284">
        <v>0</v>
      </c>
      <c r="G18" s="284">
        <v>0</v>
      </c>
      <c r="H18" s="284">
        <v>0</v>
      </c>
    </row>
    <row r="19" spans="2:12" x14ac:dyDescent="0.25">
      <c r="B19" s="282" t="s">
        <v>392</v>
      </c>
      <c r="C19" s="283">
        <v>0</v>
      </c>
      <c r="D19" s="284">
        <v>0</v>
      </c>
      <c r="E19" s="284">
        <v>0</v>
      </c>
      <c r="F19" s="284">
        <v>0</v>
      </c>
      <c r="G19" s="284">
        <v>0</v>
      </c>
      <c r="H19" s="284">
        <v>0</v>
      </c>
    </row>
    <row r="20" spans="2:12" x14ac:dyDescent="0.25">
      <c r="B20" s="282" t="s">
        <v>393</v>
      </c>
      <c r="C20" s="283">
        <v>0</v>
      </c>
      <c r="D20" s="284">
        <v>0</v>
      </c>
      <c r="E20" s="284">
        <v>0</v>
      </c>
      <c r="F20" s="284">
        <v>0</v>
      </c>
      <c r="G20" s="284">
        <v>0</v>
      </c>
      <c r="H20" s="284">
        <v>0</v>
      </c>
    </row>
    <row r="21" spans="2:12" x14ac:dyDescent="0.25">
      <c r="B21" s="282" t="s">
        <v>394</v>
      </c>
      <c r="C21" s="283">
        <v>0</v>
      </c>
      <c r="D21" s="284">
        <v>0</v>
      </c>
      <c r="E21" s="284">
        <v>0</v>
      </c>
      <c r="F21" s="284">
        <v>0</v>
      </c>
      <c r="G21" s="284">
        <v>0</v>
      </c>
      <c r="H21" s="284">
        <v>0</v>
      </c>
    </row>
    <row r="22" spans="2:12" ht="21" x14ac:dyDescent="0.25">
      <c r="B22" s="282" t="s">
        <v>395</v>
      </c>
      <c r="C22" s="283">
        <v>0</v>
      </c>
      <c r="D22" s="284">
        <v>0</v>
      </c>
      <c r="E22" s="284">
        <v>0</v>
      </c>
      <c r="F22" s="284">
        <v>0</v>
      </c>
      <c r="G22" s="284">
        <v>0</v>
      </c>
      <c r="H22" s="284">
        <v>0</v>
      </c>
    </row>
    <row r="23" spans="2:12" ht="21" x14ac:dyDescent="0.25">
      <c r="B23" s="282" t="s">
        <v>396</v>
      </c>
      <c r="C23" s="283">
        <v>0</v>
      </c>
      <c r="D23" s="284">
        <v>0</v>
      </c>
      <c r="E23" s="284">
        <v>0</v>
      </c>
      <c r="F23" s="284">
        <v>0</v>
      </c>
      <c r="G23" s="284">
        <v>0</v>
      </c>
      <c r="H23" s="284">
        <v>0</v>
      </c>
    </row>
    <row r="24" spans="2:12" x14ac:dyDescent="0.25">
      <c r="B24" s="282" t="s">
        <v>397</v>
      </c>
      <c r="C24" s="283">
        <v>0</v>
      </c>
      <c r="D24" s="284">
        <v>0</v>
      </c>
      <c r="E24" s="284">
        <v>0</v>
      </c>
      <c r="F24" s="284">
        <v>0</v>
      </c>
      <c r="G24" s="284">
        <v>0</v>
      </c>
      <c r="H24" s="284">
        <v>0</v>
      </c>
    </row>
    <row r="25" spans="2:12" ht="21" x14ac:dyDescent="0.25">
      <c r="B25" s="282" t="s">
        <v>398</v>
      </c>
      <c r="C25" s="283">
        <v>0</v>
      </c>
      <c r="D25" s="284">
        <v>0</v>
      </c>
      <c r="E25" s="284">
        <v>0</v>
      </c>
      <c r="F25" s="284">
        <v>0</v>
      </c>
      <c r="G25" s="284">
        <v>0</v>
      </c>
      <c r="H25" s="284">
        <v>0</v>
      </c>
    </row>
    <row r="26" spans="2:12" x14ac:dyDescent="0.25">
      <c r="B26" s="282" t="s">
        <v>399</v>
      </c>
      <c r="C26" s="283">
        <v>0</v>
      </c>
      <c r="D26" s="284">
        <v>0</v>
      </c>
      <c r="E26" s="284">
        <v>0</v>
      </c>
      <c r="F26" s="284">
        <v>0</v>
      </c>
      <c r="G26" s="284">
        <v>0</v>
      </c>
      <c r="H26" s="284">
        <v>0</v>
      </c>
    </row>
    <row r="27" spans="2:12" ht="15.75" thickBot="1" x14ac:dyDescent="0.3">
      <c r="B27" s="210" t="s">
        <v>400</v>
      </c>
      <c r="C27" s="285">
        <v>0</v>
      </c>
      <c r="D27" s="286">
        <v>0</v>
      </c>
      <c r="E27" s="286">
        <v>0</v>
      </c>
      <c r="F27" s="286">
        <v>0</v>
      </c>
      <c r="G27" s="286">
        <v>0</v>
      </c>
      <c r="H27" s="286">
        <v>0</v>
      </c>
    </row>
    <row r="28" spans="2:12" ht="15.75" thickBot="1" x14ac:dyDescent="0.3">
      <c r="B28" s="211" t="s">
        <v>232</v>
      </c>
      <c r="C28" s="287">
        <v>0</v>
      </c>
      <c r="D28" s="288">
        <v>0</v>
      </c>
      <c r="E28" s="288">
        <v>0</v>
      </c>
      <c r="F28" s="288">
        <v>0</v>
      </c>
      <c r="G28" s="288">
        <v>0</v>
      </c>
      <c r="H28" s="288">
        <v>0</v>
      </c>
      <c r="I28" s="272"/>
      <c r="J28" s="272"/>
      <c r="K28" s="272"/>
      <c r="L28" s="272"/>
    </row>
  </sheetData>
  <sheetProtection algorithmName="SHA-512" hashValue="H8GbExnsLVURSl+1HcGqd9EspyJWTfHzs61/jihZ2+XOn36vDbGlpIYZW5MtNkH29TF3sZIFSsAfrugUpxPrDg==" saltValue="sk6r1vnMlAGAGs2YCjbpaA==" spinCount="100000" sheet="1" objects="1" scenarios="1"/>
  <mergeCells count="8">
    <mergeCell ref="B2:H2"/>
    <mergeCell ref="C6:F6"/>
    <mergeCell ref="G6:G8"/>
    <mergeCell ref="H6:H8"/>
    <mergeCell ref="B7:B8"/>
    <mergeCell ref="C7:C8"/>
    <mergeCell ref="D7:E7"/>
    <mergeCell ref="F7:F8"/>
  </mergeCells>
  <pageMargins left="0.70866141732283472" right="0.70866141732283472" top="0.74803149606299213" bottom="0.74803149606299213" header="0.31496062992125984" footer="0.31496062992125984"/>
  <pageSetup scale="74" orientation="portrait" r:id="rId1"/>
  <drawing r:id="rId2"/>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B90C19-3083-43B0-8C6A-A0DDA9FD02F8}">
  <sheetPr>
    <tabColor theme="5" tint="-0.499984740745262"/>
    <pageSetUpPr fitToPage="1"/>
  </sheetPr>
  <dimension ref="A1:Y58"/>
  <sheetViews>
    <sheetView showGridLines="0" topLeftCell="A7" zoomScaleNormal="100" workbookViewId="0">
      <selection activeCell="B2" sqref="B2:O22"/>
    </sheetView>
  </sheetViews>
  <sheetFormatPr defaultColWidth="9.140625" defaultRowHeight="15" x14ac:dyDescent="0.25"/>
  <cols>
    <col min="1" max="2" width="9.140625" style="289"/>
    <col min="3" max="3" width="17.42578125" style="289" customWidth="1"/>
    <col min="4" max="5" width="8.28515625" style="289" bestFit="1" customWidth="1"/>
    <col min="6" max="6" width="20.140625" style="289" customWidth="1"/>
    <col min="7" max="7" width="6.5703125" style="289" bestFit="1" customWidth="1"/>
    <col min="8" max="8" width="15.42578125" style="289" customWidth="1"/>
    <col min="9" max="9" width="5.7109375" style="289" bestFit="1" customWidth="1"/>
    <col min="10" max="15" width="11" style="289" customWidth="1"/>
    <col min="16" max="16384" width="9.140625" style="289"/>
  </cols>
  <sheetData>
    <row r="1" spans="1:25" ht="15.75" thickBot="1" x14ac:dyDescent="0.3">
      <c r="A1" s="3"/>
    </row>
    <row r="2" spans="1:25" ht="18.75" customHeight="1" thickBot="1" x14ac:dyDescent="0.3">
      <c r="B2" s="1083" t="s">
        <v>401</v>
      </c>
      <c r="C2" s="1084"/>
      <c r="D2" s="1084"/>
      <c r="E2" s="1084"/>
      <c r="F2" s="1084"/>
      <c r="G2" s="1084"/>
      <c r="H2" s="1084"/>
      <c r="I2" s="1084"/>
      <c r="J2" s="1084"/>
      <c r="K2" s="1084"/>
      <c r="L2" s="1084"/>
      <c r="M2" s="1084"/>
      <c r="N2" s="1084"/>
      <c r="O2" s="1085"/>
      <c r="P2" s="290"/>
      <c r="Q2" s="290"/>
      <c r="R2" s="290"/>
      <c r="S2" s="290"/>
      <c r="T2" s="290"/>
      <c r="U2" s="290"/>
      <c r="V2" s="290"/>
      <c r="W2" s="290"/>
      <c r="X2" s="290"/>
      <c r="Y2" s="291"/>
    </row>
    <row r="3" spans="1:25" ht="15.75" x14ac:dyDescent="0.25">
      <c r="B3" s="802" t="s">
        <v>1147</v>
      </c>
      <c r="C3" s="802"/>
      <c r="D3" s="790"/>
      <c r="E3" s="292"/>
      <c r="F3" s="290"/>
      <c r="G3" s="290"/>
      <c r="H3" s="290"/>
      <c r="I3" s="290"/>
      <c r="J3" s="290"/>
      <c r="K3" s="290"/>
      <c r="L3" s="290"/>
      <c r="M3" s="290"/>
      <c r="N3" s="290"/>
      <c r="O3" s="290"/>
      <c r="P3" s="290"/>
      <c r="Q3" s="290"/>
      <c r="R3" s="290"/>
      <c r="S3" s="290"/>
      <c r="T3" s="290"/>
      <c r="U3" s="290"/>
      <c r="V3" s="290"/>
      <c r="W3" s="290"/>
      <c r="X3" s="290"/>
      <c r="Y3" s="291"/>
    </row>
    <row r="4" spans="1:25" ht="16.5" thickBot="1" x14ac:dyDescent="0.3">
      <c r="B4" s="1162"/>
      <c r="C4" s="1162"/>
      <c r="D4" s="293"/>
      <c r="E4" s="293"/>
      <c r="F4" s="293"/>
      <c r="G4" s="293"/>
      <c r="H4" s="293"/>
      <c r="I4" s="293"/>
      <c r="J4" s="293"/>
      <c r="K4" s="293"/>
      <c r="L4" s="293"/>
      <c r="M4" s="293"/>
      <c r="N4" s="293"/>
      <c r="O4" s="293"/>
      <c r="P4" s="290"/>
      <c r="Q4" s="290"/>
      <c r="R4" s="290"/>
      <c r="S4" s="290"/>
      <c r="T4" s="290"/>
      <c r="U4" s="290"/>
      <c r="V4" s="290"/>
      <c r="W4" s="290"/>
      <c r="X4" s="290"/>
      <c r="Y4" s="291"/>
    </row>
    <row r="5" spans="1:25" ht="29.25" customHeight="1" thickBot="1" x14ac:dyDescent="0.3">
      <c r="B5" s="1176">
        <v>45291</v>
      </c>
      <c r="C5" s="1094"/>
      <c r="D5" s="1177" t="s">
        <v>332</v>
      </c>
      <c r="E5" s="1178"/>
      <c r="F5" s="1178"/>
      <c r="G5" s="1178"/>
      <c r="H5" s="1178"/>
      <c r="I5" s="1178"/>
      <c r="J5" s="1178"/>
      <c r="K5" s="1178"/>
      <c r="L5" s="1178"/>
      <c r="M5" s="1178"/>
      <c r="N5" s="1178"/>
      <c r="O5" s="1179"/>
      <c r="P5" s="290"/>
      <c r="Q5" s="290"/>
      <c r="R5" s="290"/>
      <c r="S5" s="290"/>
      <c r="T5" s="290"/>
      <c r="U5" s="290"/>
      <c r="V5" s="290"/>
      <c r="W5" s="290"/>
      <c r="X5" s="290"/>
      <c r="Y5" s="291"/>
    </row>
    <row r="6" spans="1:25" ht="16.5" thickBot="1" x14ac:dyDescent="0.3">
      <c r="B6" s="1180" t="s">
        <v>83</v>
      </c>
      <c r="C6" s="1181"/>
      <c r="D6" s="1186"/>
      <c r="E6" s="294" t="s">
        <v>402</v>
      </c>
      <c r="F6" s="295"/>
      <c r="G6" s="1177" t="s">
        <v>403</v>
      </c>
      <c r="H6" s="1178"/>
      <c r="I6" s="1178"/>
      <c r="J6" s="1178"/>
      <c r="K6" s="1178"/>
      <c r="L6" s="1178"/>
      <c r="M6" s="1178"/>
      <c r="N6" s="1178"/>
      <c r="O6" s="1179"/>
      <c r="P6" s="290"/>
      <c r="Q6" s="290"/>
      <c r="R6" s="290"/>
      <c r="S6" s="290"/>
      <c r="T6" s="290"/>
      <c r="U6" s="290"/>
      <c r="V6" s="290"/>
      <c r="W6" s="290"/>
      <c r="X6" s="290"/>
      <c r="Y6" s="291"/>
    </row>
    <row r="7" spans="1:25" ht="24" customHeight="1" thickBot="1" x14ac:dyDescent="0.3">
      <c r="B7" s="1182"/>
      <c r="C7" s="1183"/>
      <c r="D7" s="1186"/>
      <c r="E7" s="296"/>
      <c r="F7" s="297"/>
      <c r="G7" s="298"/>
      <c r="H7" s="1188" t="s">
        <v>404</v>
      </c>
      <c r="I7" s="1190" t="s">
        <v>405</v>
      </c>
      <c r="J7" s="1191"/>
      <c r="K7" s="1191"/>
      <c r="L7" s="1191"/>
      <c r="M7" s="1191"/>
      <c r="N7" s="1191"/>
      <c r="O7" s="1192"/>
      <c r="P7" s="290"/>
      <c r="Q7" s="290"/>
      <c r="R7" s="290"/>
      <c r="S7" s="290"/>
      <c r="T7" s="290"/>
      <c r="U7" s="290"/>
      <c r="V7" s="290"/>
      <c r="W7" s="290"/>
      <c r="X7" s="290"/>
      <c r="Y7" s="291"/>
    </row>
    <row r="8" spans="1:25" ht="40.5" customHeight="1" thickBot="1" x14ac:dyDescent="0.3">
      <c r="B8" s="1184"/>
      <c r="C8" s="1185"/>
      <c r="D8" s="1187"/>
      <c r="E8" s="299"/>
      <c r="F8" s="300" t="s">
        <v>406</v>
      </c>
      <c r="G8" s="301"/>
      <c r="H8" s="1189"/>
      <c r="I8" s="301"/>
      <c r="J8" s="300" t="s">
        <v>407</v>
      </c>
      <c r="K8" s="300" t="s">
        <v>408</v>
      </c>
      <c r="L8" s="300" t="s">
        <v>409</v>
      </c>
      <c r="M8" s="300" t="s">
        <v>410</v>
      </c>
      <c r="N8" s="302" t="s">
        <v>411</v>
      </c>
      <c r="O8" s="303" t="s">
        <v>412</v>
      </c>
      <c r="P8" s="290"/>
      <c r="Q8" s="290"/>
      <c r="R8" s="290"/>
      <c r="S8" s="290"/>
      <c r="T8" s="290"/>
      <c r="U8" s="290"/>
      <c r="V8" s="290"/>
      <c r="W8" s="290"/>
      <c r="X8" s="290"/>
      <c r="Y8" s="291"/>
    </row>
    <row r="9" spans="1:25" ht="15.75" x14ac:dyDescent="0.25">
      <c r="B9" s="1170" t="s">
        <v>368</v>
      </c>
      <c r="C9" s="1171"/>
      <c r="D9" s="304">
        <v>366908.95598107</v>
      </c>
      <c r="E9" s="304">
        <v>366624.51514606999</v>
      </c>
      <c r="F9" s="304">
        <v>0</v>
      </c>
      <c r="G9" s="304">
        <v>284.44083499999999</v>
      </c>
      <c r="H9" s="304">
        <v>110.8857</v>
      </c>
      <c r="I9" s="304">
        <v>173.55513500000001</v>
      </c>
      <c r="J9" s="304">
        <v>7.6750670000000003</v>
      </c>
      <c r="K9" s="304">
        <v>17.025549999999999</v>
      </c>
      <c r="L9" s="304">
        <v>21.712102999999999</v>
      </c>
      <c r="M9" s="304">
        <v>29.57246</v>
      </c>
      <c r="N9" s="304">
        <v>24.949967999999998</v>
      </c>
      <c r="O9" s="304">
        <v>72.619986999999995</v>
      </c>
      <c r="P9" s="290"/>
      <c r="Q9" s="290"/>
      <c r="R9" s="290"/>
      <c r="S9" s="290"/>
      <c r="T9" s="290"/>
      <c r="U9" s="290"/>
      <c r="V9" s="290"/>
      <c r="W9" s="290"/>
      <c r="X9" s="290"/>
      <c r="Y9" s="291"/>
    </row>
    <row r="10" spans="1:25" ht="15.75" x14ac:dyDescent="0.25">
      <c r="B10" s="1172" t="s">
        <v>413</v>
      </c>
      <c r="C10" s="1173"/>
      <c r="D10" s="304">
        <v>92033.984535809999</v>
      </c>
      <c r="E10" s="304">
        <v>91821.727902810002</v>
      </c>
      <c r="F10" s="304">
        <v>0</v>
      </c>
      <c r="G10" s="304">
        <v>212.25663299999999</v>
      </c>
      <c r="H10" s="304">
        <v>97.463554999999999</v>
      </c>
      <c r="I10" s="304">
        <v>114.79307799999999</v>
      </c>
      <c r="J10" s="304">
        <v>7.6750670000000003</v>
      </c>
      <c r="K10" s="304">
        <v>17.025549999999999</v>
      </c>
      <c r="L10" s="304">
        <v>18.039536999999999</v>
      </c>
      <c r="M10" s="304">
        <v>29.259653</v>
      </c>
      <c r="N10" s="304">
        <v>24.949967999999998</v>
      </c>
      <c r="O10" s="304">
        <v>17.843302999999999</v>
      </c>
      <c r="P10" s="290"/>
      <c r="Q10" s="290"/>
      <c r="R10" s="290"/>
      <c r="S10" s="290"/>
      <c r="T10" s="290"/>
      <c r="U10" s="290"/>
      <c r="V10" s="290"/>
      <c r="W10" s="290"/>
      <c r="X10" s="290"/>
      <c r="Y10" s="291"/>
    </row>
    <row r="11" spans="1:25" ht="15.75" x14ac:dyDescent="0.25">
      <c r="B11" s="1168" t="s">
        <v>414</v>
      </c>
      <c r="C11" s="1169"/>
      <c r="D11" s="304">
        <v>2110.0861918099999</v>
      </c>
      <c r="E11" s="304">
        <v>1894.15699281</v>
      </c>
      <c r="F11" s="304">
        <v>0</v>
      </c>
      <c r="G11" s="304">
        <v>215.92919900000001</v>
      </c>
      <c r="H11" s="304">
        <v>97.463554999999999</v>
      </c>
      <c r="I11" s="304">
        <v>118.465644</v>
      </c>
      <c r="J11" s="304">
        <v>7.6750670000000003</v>
      </c>
      <c r="K11" s="304">
        <v>17.025549999999999</v>
      </c>
      <c r="L11" s="304">
        <v>21.712102999999999</v>
      </c>
      <c r="M11" s="304">
        <v>29.259653</v>
      </c>
      <c r="N11" s="304">
        <v>24.949967999999998</v>
      </c>
      <c r="O11" s="304">
        <v>17.843302999999999</v>
      </c>
      <c r="P11" s="290"/>
      <c r="Q11" s="290"/>
      <c r="R11" s="290"/>
      <c r="S11" s="290"/>
      <c r="T11" s="290"/>
      <c r="U11" s="290"/>
      <c r="V11" s="290"/>
      <c r="W11" s="290"/>
      <c r="X11" s="290"/>
      <c r="Y11" s="291"/>
    </row>
    <row r="12" spans="1:25" ht="33" customHeight="1" x14ac:dyDescent="0.25">
      <c r="B12" s="1174" t="s">
        <v>415</v>
      </c>
      <c r="C12" s="1175"/>
      <c r="D12" s="304">
        <v>68.501199999999997</v>
      </c>
      <c r="E12" s="304">
        <v>68.501199999999997</v>
      </c>
      <c r="F12" s="187"/>
      <c r="G12" s="304">
        <v>0</v>
      </c>
      <c r="H12" s="304">
        <v>0</v>
      </c>
      <c r="I12" s="304">
        <v>0</v>
      </c>
      <c r="J12" s="187"/>
      <c r="K12" s="187"/>
      <c r="L12" s="187"/>
      <c r="M12" s="187"/>
      <c r="N12" s="187"/>
      <c r="O12" s="187"/>
      <c r="P12" s="290"/>
      <c r="Q12" s="290"/>
      <c r="R12" s="290"/>
      <c r="S12" s="290"/>
      <c r="T12" s="290"/>
      <c r="U12" s="290"/>
      <c r="V12" s="290"/>
      <c r="W12" s="290"/>
      <c r="X12" s="290"/>
      <c r="Y12" s="291"/>
    </row>
    <row r="13" spans="1:25" ht="34.5" customHeight="1" x14ac:dyDescent="0.25">
      <c r="B13" s="1174" t="s">
        <v>416</v>
      </c>
      <c r="C13" s="1175"/>
      <c r="D13" s="304">
        <v>0</v>
      </c>
      <c r="E13" s="304">
        <v>0</v>
      </c>
      <c r="F13" s="187"/>
      <c r="G13" s="304">
        <v>0</v>
      </c>
      <c r="H13" s="304">
        <v>0</v>
      </c>
      <c r="I13" s="304">
        <v>0</v>
      </c>
      <c r="J13" s="187"/>
      <c r="K13" s="187"/>
      <c r="L13" s="187"/>
      <c r="M13" s="187"/>
      <c r="N13" s="187"/>
      <c r="O13" s="187"/>
      <c r="P13" s="290"/>
      <c r="Q13" s="290"/>
      <c r="R13" s="290"/>
      <c r="S13" s="290"/>
      <c r="T13" s="290"/>
      <c r="U13" s="290"/>
      <c r="V13" s="290"/>
      <c r="W13" s="290"/>
      <c r="X13" s="290"/>
      <c r="Y13" s="291"/>
    </row>
    <row r="14" spans="1:25" ht="30.75" customHeight="1" x14ac:dyDescent="0.25">
      <c r="B14" s="1174" t="s">
        <v>417</v>
      </c>
      <c r="C14" s="1175"/>
      <c r="D14" s="304">
        <v>0</v>
      </c>
      <c r="E14" s="304">
        <v>0</v>
      </c>
      <c r="F14" s="187"/>
      <c r="G14" s="304">
        <v>0</v>
      </c>
      <c r="H14" s="304">
        <v>0</v>
      </c>
      <c r="I14" s="304">
        <v>0</v>
      </c>
      <c r="J14" s="187"/>
      <c r="K14" s="187"/>
      <c r="L14" s="187"/>
      <c r="M14" s="187"/>
      <c r="N14" s="187"/>
      <c r="O14" s="187"/>
      <c r="P14" s="290"/>
      <c r="Q14" s="290"/>
      <c r="R14" s="290"/>
      <c r="S14" s="290"/>
      <c r="T14" s="290"/>
      <c r="U14" s="290"/>
      <c r="V14" s="290"/>
      <c r="W14" s="290"/>
      <c r="X14" s="290"/>
      <c r="Y14" s="291"/>
    </row>
    <row r="15" spans="1:25" ht="15.75" x14ac:dyDescent="0.25">
      <c r="B15" s="1163" t="s">
        <v>418</v>
      </c>
      <c r="C15" s="1164"/>
      <c r="D15" s="304">
        <v>-216.07092217998047</v>
      </c>
      <c r="E15" s="304">
        <v>-55.381270179980504</v>
      </c>
      <c r="F15" s="304">
        <v>0</v>
      </c>
      <c r="G15" s="304">
        <v>-160.689652</v>
      </c>
      <c r="H15" s="304">
        <v>-75.125810000000001</v>
      </c>
      <c r="I15" s="304">
        <v>-85.563841999999994</v>
      </c>
      <c r="J15" s="304">
        <v>-3.3947999999999999E-2</v>
      </c>
      <c r="K15" s="304">
        <v>-13.003614000000001</v>
      </c>
      <c r="L15" s="304">
        <v>-20.02994</v>
      </c>
      <c r="M15" s="304">
        <v>-26.415310999999999</v>
      </c>
      <c r="N15" s="304">
        <v>-17.223203000000002</v>
      </c>
      <c r="O15" s="304">
        <v>-8.8578259999999993</v>
      </c>
      <c r="P15" s="290"/>
      <c r="Q15" s="290"/>
      <c r="R15" s="290"/>
      <c r="S15" s="290"/>
      <c r="T15" s="290"/>
      <c r="U15" s="290"/>
      <c r="V15" s="290"/>
      <c r="W15" s="290"/>
      <c r="X15" s="290"/>
      <c r="Y15" s="291"/>
    </row>
    <row r="16" spans="1:25" ht="15.75" x14ac:dyDescent="0.25">
      <c r="B16" s="1163" t="s">
        <v>419</v>
      </c>
      <c r="C16" s="1164"/>
      <c r="D16" s="187"/>
      <c r="E16" s="187"/>
      <c r="F16" s="187"/>
      <c r="G16" s="187"/>
      <c r="H16" s="187"/>
      <c r="I16" s="187"/>
      <c r="J16" s="187"/>
      <c r="K16" s="187"/>
      <c r="L16" s="187"/>
      <c r="M16" s="187"/>
      <c r="N16" s="187"/>
      <c r="O16" s="187"/>
      <c r="P16" s="290"/>
      <c r="Q16" s="290"/>
      <c r="R16" s="290"/>
      <c r="S16" s="290"/>
      <c r="T16" s="290"/>
      <c r="U16" s="290"/>
      <c r="V16" s="290"/>
      <c r="W16" s="290"/>
      <c r="X16" s="290"/>
      <c r="Y16" s="291"/>
    </row>
    <row r="17" spans="2:25" ht="33" customHeight="1" x14ac:dyDescent="0.25">
      <c r="B17" s="1172" t="s">
        <v>420</v>
      </c>
      <c r="C17" s="1173"/>
      <c r="D17" s="304">
        <v>90463.474474999995</v>
      </c>
      <c r="E17" s="304">
        <v>90408.642017999999</v>
      </c>
      <c r="F17" s="304">
        <v>0</v>
      </c>
      <c r="G17" s="304">
        <v>54.832456999999998</v>
      </c>
      <c r="H17" s="304">
        <v>20.896018999999999</v>
      </c>
      <c r="I17" s="304">
        <v>33.936438000000003</v>
      </c>
      <c r="J17" s="304">
        <v>7.673794</v>
      </c>
      <c r="K17" s="304">
        <v>5.5926799999999997</v>
      </c>
      <c r="L17" s="304">
        <v>2.9403239999999999</v>
      </c>
      <c r="M17" s="304">
        <v>2.8443420000000001</v>
      </c>
      <c r="N17" s="304">
        <v>5.8998210000000002</v>
      </c>
      <c r="O17" s="304">
        <v>8.9854769999999995</v>
      </c>
      <c r="P17" s="290"/>
      <c r="Q17" s="290"/>
      <c r="R17" s="290"/>
      <c r="S17" s="290"/>
      <c r="T17" s="290"/>
      <c r="U17" s="290"/>
      <c r="V17" s="290"/>
      <c r="W17" s="290"/>
      <c r="X17" s="290"/>
      <c r="Y17" s="291"/>
    </row>
    <row r="18" spans="2:25" x14ac:dyDescent="0.25">
      <c r="B18" s="1168" t="s">
        <v>421</v>
      </c>
      <c r="C18" s="1169"/>
      <c r="D18" s="304">
        <v>1986.060101</v>
      </c>
      <c r="E18" s="304">
        <v>1931.8471850000001</v>
      </c>
      <c r="F18" s="304">
        <v>0</v>
      </c>
      <c r="G18" s="304">
        <v>54.212916</v>
      </c>
      <c r="H18" s="304">
        <v>20.896018999999999</v>
      </c>
      <c r="I18" s="304">
        <v>33.316896999999997</v>
      </c>
      <c r="J18" s="304">
        <v>7.673794</v>
      </c>
      <c r="K18" s="304">
        <v>4.9731389999999998</v>
      </c>
      <c r="L18" s="304">
        <v>2.9403239999999999</v>
      </c>
      <c r="M18" s="304">
        <v>2.8443420000000001</v>
      </c>
      <c r="N18" s="304">
        <v>5.8998210000000002</v>
      </c>
      <c r="O18" s="304">
        <v>8.9854769999999995</v>
      </c>
      <c r="P18" s="305"/>
      <c r="Q18" s="305"/>
      <c r="R18" s="305"/>
      <c r="S18" s="305"/>
      <c r="T18" s="305"/>
      <c r="U18" s="305"/>
      <c r="V18" s="305"/>
      <c r="W18" s="305"/>
      <c r="X18" s="305"/>
      <c r="Y18" s="291"/>
    </row>
    <row r="19" spans="2:25" ht="27.75" customHeight="1" x14ac:dyDescent="0.25">
      <c r="B19" s="1172" t="s">
        <v>422</v>
      </c>
      <c r="C19" s="1173"/>
      <c r="D19" s="304">
        <v>0</v>
      </c>
      <c r="E19" s="304">
        <v>0</v>
      </c>
      <c r="F19" s="304">
        <v>0</v>
      </c>
      <c r="G19" s="304">
        <v>0</v>
      </c>
      <c r="H19" s="304">
        <v>0</v>
      </c>
      <c r="I19" s="304">
        <v>0</v>
      </c>
      <c r="J19" s="187"/>
      <c r="K19" s="187"/>
      <c r="L19" s="187"/>
      <c r="M19" s="187"/>
      <c r="N19" s="187"/>
      <c r="O19" s="187"/>
      <c r="P19" s="305"/>
      <c r="Q19" s="305"/>
      <c r="R19" s="305"/>
      <c r="S19" s="305"/>
      <c r="T19" s="305"/>
      <c r="U19" s="305"/>
      <c r="V19" s="305"/>
      <c r="W19" s="305"/>
      <c r="X19" s="305"/>
      <c r="Y19" s="291"/>
    </row>
    <row r="20" spans="2:25" x14ac:dyDescent="0.25">
      <c r="B20" s="1168" t="s">
        <v>421</v>
      </c>
      <c r="C20" s="1169"/>
      <c r="D20" s="304">
        <v>0</v>
      </c>
      <c r="E20" s="304">
        <v>0</v>
      </c>
      <c r="F20" s="304">
        <v>0</v>
      </c>
      <c r="G20" s="304">
        <v>0</v>
      </c>
      <c r="H20" s="304">
        <v>0</v>
      </c>
      <c r="I20" s="304">
        <v>0</v>
      </c>
      <c r="J20" s="306"/>
      <c r="K20" s="306"/>
      <c r="L20" s="306"/>
      <c r="M20" s="306"/>
      <c r="N20" s="306"/>
      <c r="O20" s="306"/>
      <c r="P20" s="305"/>
      <c r="Q20" s="305"/>
      <c r="R20" s="305"/>
      <c r="S20" s="305"/>
      <c r="T20" s="305"/>
      <c r="U20" s="305"/>
      <c r="V20" s="305"/>
      <c r="W20" s="305"/>
      <c r="X20" s="305"/>
      <c r="Y20" s="291"/>
    </row>
    <row r="21" spans="2:25" ht="15.75" x14ac:dyDescent="0.25">
      <c r="B21" s="1163" t="s">
        <v>423</v>
      </c>
      <c r="C21" s="1164"/>
      <c r="D21" s="304">
        <v>0</v>
      </c>
      <c r="E21" s="304">
        <v>0</v>
      </c>
      <c r="F21" s="304">
        <v>0</v>
      </c>
      <c r="G21" s="304">
        <v>0</v>
      </c>
      <c r="H21" s="304">
        <v>0</v>
      </c>
      <c r="I21" s="304">
        <v>0</v>
      </c>
      <c r="J21" s="304">
        <v>0</v>
      </c>
      <c r="K21" s="304">
        <v>0</v>
      </c>
      <c r="L21" s="304">
        <v>0</v>
      </c>
      <c r="M21" s="304">
        <v>0</v>
      </c>
      <c r="N21" s="304">
        <v>0</v>
      </c>
      <c r="O21" s="304">
        <v>0</v>
      </c>
      <c r="P21" s="290"/>
      <c r="Q21" s="290"/>
      <c r="R21" s="290"/>
      <c r="S21" s="290"/>
      <c r="T21" s="290"/>
      <c r="U21" s="290"/>
      <c r="V21" s="290"/>
      <c r="W21" s="290"/>
      <c r="X21" s="290"/>
      <c r="Y21" s="291"/>
    </row>
    <row r="22" spans="2:25" ht="16.5" thickBot="1" x14ac:dyDescent="0.3">
      <c r="B22" s="1165" t="s">
        <v>424</v>
      </c>
      <c r="C22" s="1166"/>
      <c r="D22" s="307">
        <v>0</v>
      </c>
      <c r="E22" s="304">
        <v>0</v>
      </c>
      <c r="F22" s="304">
        <v>0</v>
      </c>
      <c r="G22" s="304">
        <v>0</v>
      </c>
      <c r="H22" s="304">
        <v>0</v>
      </c>
      <c r="I22" s="304">
        <v>0</v>
      </c>
      <c r="J22" s="304">
        <v>0</v>
      </c>
      <c r="K22" s="304">
        <v>0</v>
      </c>
      <c r="L22" s="304">
        <v>0</v>
      </c>
      <c r="M22" s="304">
        <v>0</v>
      </c>
      <c r="N22" s="304">
        <v>0</v>
      </c>
      <c r="O22" s="307">
        <v>0</v>
      </c>
      <c r="P22" s="290"/>
      <c r="Q22" s="290"/>
      <c r="R22" s="290"/>
      <c r="S22" s="290"/>
      <c r="T22" s="290"/>
      <c r="U22" s="290"/>
      <c r="V22" s="290"/>
      <c r="W22" s="290"/>
      <c r="X22" s="290"/>
      <c r="Y22" s="291"/>
    </row>
    <row r="23" spans="2:25" ht="15.75" x14ac:dyDescent="0.25">
      <c r="B23" s="1167"/>
      <c r="C23" s="1167"/>
      <c r="D23" s="290"/>
      <c r="E23" s="292"/>
      <c r="F23" s="292"/>
      <c r="G23" s="292"/>
      <c r="H23" s="292"/>
      <c r="I23" s="292"/>
      <c r="J23" s="292"/>
      <c r="K23" s="292"/>
      <c r="L23" s="292"/>
      <c r="M23" s="292"/>
      <c r="N23" s="292"/>
      <c r="O23" s="290"/>
      <c r="P23" s="290"/>
      <c r="Q23" s="290"/>
      <c r="R23" s="290"/>
      <c r="S23" s="290"/>
      <c r="T23" s="290"/>
      <c r="U23" s="290"/>
      <c r="V23" s="290"/>
      <c r="W23" s="290"/>
      <c r="X23" s="290"/>
      <c r="Y23" s="291"/>
    </row>
    <row r="24" spans="2:25" ht="15.75" x14ac:dyDescent="0.25">
      <c r="B24" s="1082"/>
      <c r="C24" s="1082"/>
      <c r="D24" s="1082"/>
      <c r="E24" s="1082"/>
      <c r="F24" s="1082"/>
      <c r="G24" s="1082"/>
      <c r="H24" s="290"/>
      <c r="I24" s="290"/>
      <c r="J24" s="290"/>
      <c r="K24" s="290"/>
      <c r="L24" s="290"/>
      <c r="M24" s="290"/>
      <c r="N24" s="290"/>
      <c r="O24" s="290"/>
      <c r="P24" s="290"/>
      <c r="Q24" s="290"/>
      <c r="R24" s="290"/>
      <c r="S24" s="290"/>
      <c r="T24" s="290"/>
      <c r="U24" s="290"/>
      <c r="V24" s="290"/>
      <c r="W24" s="290"/>
      <c r="X24" s="290"/>
      <c r="Y24" s="291"/>
    </row>
    <row r="25" spans="2:25" ht="15.75" x14ac:dyDescent="0.25">
      <c r="B25" s="1162"/>
      <c r="C25" s="1162"/>
      <c r="D25" s="290"/>
      <c r="E25" s="290"/>
      <c r="F25" s="290"/>
      <c r="G25" s="290"/>
      <c r="H25" s="290"/>
      <c r="I25" s="290"/>
      <c r="J25" s="290"/>
      <c r="K25" s="290"/>
      <c r="L25" s="290"/>
      <c r="M25" s="290"/>
      <c r="N25" s="290"/>
      <c r="O25" s="290"/>
      <c r="P25" s="290"/>
      <c r="Q25" s="290"/>
      <c r="R25" s="290"/>
      <c r="S25" s="290"/>
      <c r="T25" s="290"/>
      <c r="U25" s="290"/>
      <c r="V25" s="290"/>
      <c r="W25" s="290"/>
      <c r="X25" s="290"/>
      <c r="Y25" s="291"/>
    </row>
    <row r="26" spans="2:25" ht="15.75" x14ac:dyDescent="0.25">
      <c r="B26" s="1082"/>
      <c r="C26" s="1082"/>
      <c r="D26" s="1082"/>
      <c r="E26" s="1082"/>
      <c r="F26" s="1082"/>
      <c r="G26" s="1082"/>
      <c r="H26" s="290"/>
      <c r="I26" s="290"/>
      <c r="J26" s="290"/>
      <c r="K26" s="290"/>
      <c r="L26" s="290"/>
      <c r="M26" s="290"/>
      <c r="N26" s="290"/>
      <c r="O26" s="290"/>
      <c r="P26" s="290"/>
      <c r="Q26" s="290"/>
      <c r="R26" s="290"/>
      <c r="S26" s="290"/>
      <c r="T26" s="290"/>
      <c r="U26" s="290"/>
      <c r="V26" s="290"/>
      <c r="W26" s="290"/>
      <c r="X26" s="290"/>
      <c r="Y26" s="291"/>
    </row>
    <row r="27" spans="2:25" x14ac:dyDescent="0.25">
      <c r="B27" s="1077"/>
      <c r="C27" s="1077"/>
      <c r="D27" s="1077"/>
      <c r="E27" s="1077"/>
      <c r="F27" s="1077"/>
      <c r="G27" s="1077"/>
      <c r="H27" s="1077"/>
      <c r="I27" s="1077"/>
      <c r="J27" s="1077"/>
      <c r="K27" s="1077"/>
      <c r="L27" s="1077"/>
      <c r="M27" s="1077"/>
      <c r="N27" s="1077"/>
      <c r="O27" s="1077"/>
      <c r="P27" s="1077"/>
      <c r="Q27" s="1077"/>
      <c r="R27" s="1077"/>
      <c r="S27" s="1077"/>
      <c r="T27" s="1077"/>
      <c r="U27" s="1077"/>
      <c r="V27" s="1077"/>
      <c r="W27" s="1077"/>
      <c r="X27" s="1077"/>
      <c r="Y27" s="291"/>
    </row>
    <row r="28" spans="2:25" x14ac:dyDescent="0.25">
      <c r="B28" s="1077"/>
      <c r="C28" s="1077"/>
      <c r="D28" s="1077"/>
      <c r="E28" s="1077"/>
      <c r="F28" s="1077"/>
      <c r="G28" s="1077"/>
      <c r="H28" s="1077"/>
      <c r="I28" s="1077"/>
      <c r="J28" s="1077"/>
      <c r="K28" s="1077"/>
      <c r="L28" s="1077"/>
      <c r="M28" s="1077"/>
      <c r="N28" s="1077"/>
      <c r="O28" s="1077"/>
      <c r="P28" s="1077"/>
      <c r="Q28" s="1077"/>
      <c r="R28" s="1077"/>
      <c r="S28" s="1077"/>
      <c r="T28" s="1077"/>
      <c r="U28" s="1077"/>
      <c r="V28" s="1077"/>
      <c r="W28" s="1077"/>
      <c r="X28" s="1077"/>
      <c r="Y28" s="291"/>
    </row>
    <row r="29" spans="2:25" ht="24" customHeight="1" x14ac:dyDescent="0.25">
      <c r="B29" s="1077"/>
      <c r="C29" s="1077"/>
      <c r="D29" s="1077"/>
      <c r="E29" s="1077"/>
      <c r="F29" s="1077"/>
      <c r="G29" s="1077"/>
      <c r="H29" s="1077"/>
      <c r="I29" s="1077"/>
      <c r="J29" s="1077"/>
      <c r="K29" s="1077"/>
      <c r="L29" s="1077"/>
      <c r="M29" s="1077"/>
      <c r="N29" s="1077"/>
      <c r="O29" s="1077"/>
      <c r="P29" s="1077"/>
      <c r="Q29" s="1077"/>
      <c r="R29" s="1077"/>
      <c r="S29" s="1077"/>
      <c r="T29" s="1077"/>
      <c r="U29" s="1077"/>
      <c r="V29" s="1077"/>
      <c r="W29" s="1077"/>
      <c r="X29" s="1077"/>
      <c r="Y29" s="291"/>
    </row>
    <row r="30" spans="2:25" x14ac:dyDescent="0.25">
      <c r="B30" s="1077"/>
      <c r="C30" s="1077"/>
      <c r="D30" s="1077"/>
      <c r="E30" s="1077"/>
      <c r="F30" s="1077"/>
      <c r="G30" s="1077"/>
      <c r="H30" s="1077"/>
      <c r="I30" s="1077"/>
      <c r="J30" s="1077"/>
      <c r="K30" s="1077"/>
      <c r="L30" s="1077"/>
      <c r="M30" s="1077"/>
      <c r="N30" s="1077"/>
      <c r="O30" s="1077"/>
      <c r="P30" s="1077"/>
      <c r="Q30" s="1077"/>
      <c r="R30" s="1077"/>
      <c r="S30" s="1077"/>
      <c r="T30" s="1077"/>
      <c r="U30" s="1077"/>
      <c r="V30" s="1077"/>
      <c r="W30" s="1077"/>
      <c r="X30" s="1077"/>
      <c r="Y30" s="291"/>
    </row>
    <row r="31" spans="2:25" x14ac:dyDescent="0.25">
      <c r="B31" s="1077"/>
      <c r="C31" s="1077"/>
      <c r="D31" s="1077"/>
      <c r="E31" s="1077"/>
      <c r="F31" s="1077"/>
      <c r="G31" s="1077"/>
      <c r="H31" s="1077"/>
      <c r="I31" s="1077"/>
      <c r="J31" s="1077"/>
      <c r="K31" s="1077"/>
      <c r="L31" s="1077"/>
      <c r="M31" s="1077"/>
      <c r="N31" s="1077"/>
      <c r="O31" s="1077"/>
      <c r="P31" s="1077"/>
      <c r="Q31" s="1077"/>
      <c r="R31" s="1077"/>
      <c r="S31" s="1077"/>
      <c r="T31" s="1077"/>
      <c r="U31" s="1077"/>
      <c r="V31" s="1077"/>
      <c r="W31" s="1077"/>
      <c r="X31" s="1077"/>
      <c r="Y31" s="291"/>
    </row>
    <row r="32" spans="2:25" x14ac:dyDescent="0.25">
      <c r="B32" s="1077"/>
      <c r="C32" s="1077"/>
      <c r="D32" s="1077"/>
      <c r="E32" s="1077"/>
      <c r="F32" s="1077"/>
      <c r="G32" s="1077"/>
      <c r="H32" s="1077"/>
      <c r="I32" s="1077"/>
      <c r="J32" s="1077"/>
      <c r="K32" s="1077"/>
      <c r="L32" s="1077"/>
      <c r="M32" s="1077"/>
      <c r="N32" s="1077"/>
      <c r="O32" s="1077"/>
      <c r="P32" s="1077"/>
      <c r="Q32" s="1077"/>
      <c r="R32" s="1077"/>
      <c r="S32" s="1077"/>
      <c r="T32" s="1077"/>
      <c r="U32" s="1077"/>
      <c r="V32" s="1077"/>
      <c r="W32" s="1077"/>
      <c r="X32" s="1077"/>
      <c r="Y32" s="291"/>
    </row>
    <row r="33" spans="2:25" x14ac:dyDescent="0.25">
      <c r="B33" s="1077"/>
      <c r="C33" s="1077"/>
      <c r="D33" s="1077"/>
      <c r="E33" s="1077"/>
      <c r="F33" s="1077"/>
      <c r="G33" s="1077"/>
      <c r="H33" s="1077"/>
      <c r="I33" s="1077"/>
      <c r="J33" s="1077"/>
      <c r="K33" s="1077"/>
      <c r="L33" s="1077"/>
      <c r="M33" s="1077"/>
      <c r="N33" s="1077"/>
      <c r="O33" s="1077"/>
      <c r="P33" s="1077"/>
      <c r="Q33" s="1077"/>
      <c r="R33" s="1077"/>
      <c r="S33" s="1077"/>
      <c r="T33" s="1077"/>
      <c r="U33" s="1077"/>
      <c r="V33" s="1077"/>
      <c r="W33" s="1077"/>
      <c r="X33" s="1077"/>
      <c r="Y33" s="291"/>
    </row>
    <row r="34" spans="2:25" x14ac:dyDescent="0.25">
      <c r="B34" s="1077"/>
      <c r="C34" s="1077"/>
      <c r="D34" s="1077"/>
      <c r="E34" s="1077"/>
      <c r="F34" s="1077"/>
      <c r="G34" s="1077"/>
      <c r="H34" s="1077"/>
      <c r="I34" s="1077"/>
      <c r="J34" s="1077"/>
      <c r="K34" s="1077"/>
      <c r="L34" s="1077"/>
      <c r="M34" s="1077"/>
      <c r="N34" s="1077"/>
      <c r="O34" s="1077"/>
      <c r="P34" s="1077"/>
      <c r="Q34" s="1077"/>
      <c r="R34" s="1077"/>
      <c r="S34" s="1077"/>
      <c r="T34" s="1077"/>
      <c r="U34" s="1077"/>
      <c r="V34" s="1077"/>
      <c r="W34" s="1077"/>
      <c r="X34" s="1077"/>
      <c r="Y34" s="291"/>
    </row>
    <row r="35" spans="2:25" x14ac:dyDescent="0.25">
      <c r="B35" s="1077"/>
      <c r="C35" s="1077"/>
      <c r="D35" s="1077"/>
      <c r="E35" s="1077"/>
      <c r="F35" s="1077"/>
      <c r="G35" s="1077"/>
      <c r="H35" s="1077"/>
      <c r="I35" s="1077"/>
      <c r="J35" s="1077"/>
      <c r="K35" s="1077"/>
      <c r="L35" s="1077"/>
      <c r="M35" s="1077"/>
      <c r="N35" s="1077"/>
      <c r="O35" s="1077"/>
      <c r="P35" s="1077"/>
      <c r="Q35" s="1077"/>
      <c r="R35" s="1077"/>
      <c r="S35" s="1077"/>
      <c r="T35" s="1077"/>
      <c r="U35" s="1077"/>
      <c r="V35" s="1077"/>
      <c r="W35" s="1077"/>
      <c r="X35" s="1077"/>
      <c r="Y35" s="291"/>
    </row>
    <row r="36" spans="2:25" ht="15.75" x14ac:dyDescent="0.25">
      <c r="B36" s="1162"/>
      <c r="C36" s="1162"/>
      <c r="D36" s="1162"/>
      <c r="E36" s="1162"/>
      <c r="F36" s="1162"/>
      <c r="G36" s="1162"/>
      <c r="H36" s="1162"/>
      <c r="I36" s="1162"/>
      <c r="J36" s="1162"/>
      <c r="K36" s="1162"/>
      <c r="L36" s="1162"/>
      <c r="M36" s="1162"/>
      <c r="N36" s="1162"/>
      <c r="O36" s="1162"/>
      <c r="P36" s="1162"/>
      <c r="Q36" s="1162"/>
      <c r="R36" s="1162"/>
      <c r="S36" s="1162"/>
      <c r="T36" s="1162"/>
      <c r="U36" s="1162"/>
      <c r="V36" s="1162"/>
      <c r="W36" s="1162"/>
      <c r="X36" s="1162"/>
      <c r="Y36" s="291"/>
    </row>
    <row r="37" spans="2:25" x14ac:dyDescent="0.25">
      <c r="B37" s="1082"/>
      <c r="C37" s="1082"/>
      <c r="D37" s="1082"/>
      <c r="E37" s="1082"/>
      <c r="F37" s="1082"/>
      <c r="G37" s="1082"/>
      <c r="H37" s="1082"/>
      <c r="I37" s="1082"/>
      <c r="J37" s="1082"/>
      <c r="K37" s="1082"/>
      <c r="L37" s="1082"/>
      <c r="M37" s="1082"/>
      <c r="N37" s="1082"/>
      <c r="O37" s="1082"/>
      <c r="P37" s="1082"/>
      <c r="Q37" s="1082"/>
      <c r="R37" s="1082"/>
      <c r="S37" s="1082"/>
      <c r="T37" s="1082"/>
      <c r="U37" s="1082"/>
      <c r="V37" s="1082"/>
      <c r="W37" s="1082"/>
      <c r="X37" s="1082"/>
      <c r="Y37" s="291"/>
    </row>
    <row r="38" spans="2:25" x14ac:dyDescent="0.25">
      <c r="B38" s="1077"/>
      <c r="C38" s="1077"/>
      <c r="D38" s="1077"/>
      <c r="E38" s="1077"/>
      <c r="F38" s="1077"/>
      <c r="G38" s="1077"/>
      <c r="H38" s="1077"/>
      <c r="I38" s="1077"/>
      <c r="J38" s="1077"/>
      <c r="K38" s="1077"/>
      <c r="L38" s="1077"/>
      <c r="M38" s="1077"/>
      <c r="N38" s="1077"/>
      <c r="O38" s="1077"/>
      <c r="P38" s="1077"/>
      <c r="Q38" s="1077"/>
      <c r="R38" s="1077"/>
      <c r="S38" s="1077"/>
      <c r="T38" s="1077"/>
      <c r="U38" s="1077"/>
      <c r="V38" s="1077"/>
      <c r="W38" s="1077"/>
      <c r="X38" s="1077"/>
      <c r="Y38" s="1156"/>
    </row>
    <row r="39" spans="2:25" x14ac:dyDescent="0.25">
      <c r="B39" s="1157"/>
      <c r="C39" s="1157"/>
      <c r="D39" s="1157"/>
      <c r="E39" s="1157"/>
      <c r="F39" s="1157"/>
      <c r="G39" s="1157"/>
      <c r="H39" s="1157"/>
      <c r="I39" s="1157"/>
      <c r="J39" s="1157"/>
      <c r="K39" s="1157"/>
      <c r="L39" s="1157"/>
      <c r="M39" s="1157"/>
      <c r="N39" s="1157"/>
      <c r="O39" s="1157"/>
      <c r="P39" s="1157"/>
      <c r="Q39" s="1157"/>
      <c r="R39" s="1157"/>
      <c r="S39" s="1157"/>
      <c r="T39" s="1157"/>
      <c r="U39" s="1157"/>
      <c r="V39" s="1157"/>
      <c r="W39" s="1157"/>
      <c r="X39" s="1157"/>
      <c r="Y39" s="1156"/>
    </row>
    <row r="40" spans="2:25" x14ac:dyDescent="0.25">
      <c r="B40" s="1159"/>
      <c r="C40" s="1159"/>
      <c r="D40" s="1159"/>
      <c r="E40" s="1159"/>
      <c r="F40" s="1159"/>
      <c r="G40" s="1159"/>
      <c r="H40" s="1159"/>
      <c r="I40" s="1159"/>
      <c r="J40" s="1159"/>
      <c r="K40" s="1159"/>
      <c r="L40" s="1159"/>
      <c r="M40" s="1159"/>
      <c r="N40" s="1159"/>
      <c r="O40" s="1159"/>
      <c r="P40" s="1159"/>
      <c r="Q40" s="1159"/>
      <c r="R40" s="1159"/>
      <c r="S40" s="1159"/>
      <c r="T40" s="1159"/>
      <c r="U40" s="1159"/>
      <c r="V40" s="1159"/>
      <c r="W40" s="1159"/>
      <c r="X40" s="1159"/>
      <c r="Y40" s="1156"/>
    </row>
    <row r="41" spans="2:25" x14ac:dyDescent="0.25">
      <c r="B41" s="1159"/>
      <c r="C41" s="1159"/>
      <c r="D41" s="1159"/>
      <c r="E41" s="1159"/>
      <c r="F41" s="1159"/>
      <c r="G41" s="1159"/>
      <c r="H41" s="1159"/>
      <c r="I41" s="1159"/>
      <c r="J41" s="1159"/>
      <c r="K41" s="1159"/>
      <c r="L41" s="1159"/>
      <c r="M41" s="1159"/>
      <c r="N41" s="1159"/>
      <c r="O41" s="1159"/>
      <c r="P41" s="1159"/>
      <c r="Q41" s="1159"/>
      <c r="R41" s="1159"/>
      <c r="S41" s="1159"/>
      <c r="T41" s="1159"/>
      <c r="U41" s="1159"/>
      <c r="V41" s="1159"/>
      <c r="W41" s="1159"/>
      <c r="X41" s="1159"/>
      <c r="Y41" s="1156"/>
    </row>
    <row r="42" spans="2:25" ht="44.25" customHeight="1" x14ac:dyDescent="0.25">
      <c r="B42" s="1160"/>
      <c r="C42" s="1160"/>
      <c r="D42" s="1160"/>
      <c r="E42" s="1160"/>
      <c r="F42" s="1160"/>
      <c r="G42" s="1160"/>
      <c r="H42" s="1160"/>
      <c r="I42" s="1160"/>
      <c r="J42" s="1160"/>
      <c r="K42" s="308"/>
      <c r="L42" s="308"/>
      <c r="M42" s="308"/>
      <c r="N42" s="308"/>
      <c r="O42" s="308"/>
      <c r="P42" s="308"/>
      <c r="Q42" s="308"/>
      <c r="R42" s="308"/>
      <c r="S42" s="308"/>
      <c r="T42" s="308"/>
      <c r="U42" s="308"/>
      <c r="V42" s="308"/>
      <c r="W42" s="308"/>
      <c r="X42" s="308"/>
      <c r="Y42" s="1156"/>
    </row>
    <row r="43" spans="2:25" x14ac:dyDescent="0.25">
      <c r="B43" s="1161"/>
      <c r="C43" s="1161"/>
      <c r="D43" s="1161"/>
      <c r="E43" s="1161"/>
      <c r="F43" s="1161"/>
      <c r="G43" s="1161"/>
      <c r="H43" s="1161"/>
      <c r="I43" s="1161"/>
      <c r="J43" s="1161"/>
      <c r="K43" s="1161"/>
      <c r="L43" s="1161"/>
      <c r="M43" s="1161"/>
      <c r="N43" s="1161"/>
      <c r="O43" s="1161"/>
      <c r="P43" s="1161"/>
      <c r="Q43" s="1161"/>
      <c r="R43" s="1161"/>
      <c r="S43" s="1161"/>
      <c r="T43" s="1161"/>
      <c r="U43" s="1161"/>
      <c r="V43" s="1161"/>
      <c r="W43" s="1161"/>
      <c r="X43" s="1161"/>
      <c r="Y43" s="1156"/>
    </row>
    <row r="44" spans="2:25" ht="40.5" customHeight="1" x14ac:dyDescent="0.25">
      <c r="B44" s="1154"/>
      <c r="C44" s="1154"/>
      <c r="D44" s="1154"/>
      <c r="E44" s="1154"/>
      <c r="F44" s="1154"/>
      <c r="G44" s="1154"/>
      <c r="H44" s="1154"/>
      <c r="I44" s="1154"/>
      <c r="J44" s="1154"/>
      <c r="K44" s="309"/>
      <c r="L44" s="309"/>
      <c r="M44" s="309"/>
      <c r="N44" s="309"/>
      <c r="O44" s="309"/>
      <c r="P44" s="309"/>
      <c r="Q44" s="309"/>
      <c r="R44" s="309"/>
      <c r="S44" s="309"/>
      <c r="T44" s="309"/>
      <c r="U44" s="309"/>
      <c r="V44" s="309"/>
      <c r="W44" s="309"/>
      <c r="X44" s="309"/>
      <c r="Y44" s="291"/>
    </row>
    <row r="45" spans="2:25" ht="34.5" customHeight="1" x14ac:dyDescent="0.25">
      <c r="B45" s="1154"/>
      <c r="C45" s="1154"/>
      <c r="D45" s="1154"/>
      <c r="E45" s="1154"/>
      <c r="F45" s="1154"/>
      <c r="G45" s="1154"/>
      <c r="H45" s="1154"/>
      <c r="I45" s="1154"/>
      <c r="J45" s="1154"/>
      <c r="K45" s="309"/>
      <c r="L45" s="309"/>
      <c r="M45" s="309"/>
      <c r="N45" s="309"/>
      <c r="O45" s="309"/>
      <c r="P45" s="309"/>
      <c r="Q45" s="309"/>
      <c r="R45" s="309"/>
      <c r="S45" s="309"/>
      <c r="T45" s="309"/>
      <c r="U45" s="309"/>
      <c r="V45" s="309"/>
      <c r="W45" s="309"/>
      <c r="X45" s="309"/>
      <c r="Y45" s="310"/>
    </row>
    <row r="46" spans="2:25" ht="25.5" customHeight="1" x14ac:dyDescent="0.25">
      <c r="B46" s="1154"/>
      <c r="C46" s="1154"/>
      <c r="D46" s="1154"/>
      <c r="E46" s="1154"/>
      <c r="F46" s="1154"/>
      <c r="G46" s="1154"/>
      <c r="H46" s="1154"/>
      <c r="I46" s="1154"/>
      <c r="J46" s="1154"/>
      <c r="K46" s="309"/>
      <c r="L46" s="309"/>
      <c r="M46" s="309"/>
      <c r="N46" s="309"/>
      <c r="O46" s="309"/>
      <c r="P46" s="309"/>
      <c r="Q46" s="309"/>
      <c r="R46" s="309"/>
      <c r="S46" s="309"/>
      <c r="T46" s="309"/>
      <c r="U46" s="309"/>
      <c r="V46" s="309"/>
      <c r="W46" s="309"/>
      <c r="X46" s="309"/>
      <c r="Y46" s="310"/>
    </row>
    <row r="47" spans="2:25" ht="55.5" customHeight="1" x14ac:dyDescent="0.25">
      <c r="B47" s="1154"/>
      <c r="C47" s="1154"/>
      <c r="D47" s="1154"/>
      <c r="E47" s="1154"/>
      <c r="F47" s="1154"/>
      <c r="G47" s="1154"/>
      <c r="H47" s="1154"/>
      <c r="I47" s="1154"/>
      <c r="J47" s="1154"/>
      <c r="K47" s="309"/>
      <c r="L47" s="309"/>
      <c r="M47" s="309"/>
      <c r="N47" s="309"/>
      <c r="O47" s="309"/>
      <c r="P47" s="309"/>
      <c r="Q47" s="309"/>
      <c r="R47" s="309"/>
      <c r="S47" s="309"/>
      <c r="T47" s="309"/>
      <c r="U47" s="309"/>
      <c r="V47" s="309"/>
      <c r="W47" s="309"/>
      <c r="X47" s="309"/>
      <c r="Y47" s="310"/>
    </row>
    <row r="48" spans="2:25" ht="51.75" customHeight="1" x14ac:dyDescent="0.25">
      <c r="B48" s="1154"/>
      <c r="C48" s="1154"/>
      <c r="D48" s="1154"/>
      <c r="E48" s="1154"/>
      <c r="F48" s="1154"/>
      <c r="G48" s="1154"/>
      <c r="H48" s="1154"/>
      <c r="I48" s="1154"/>
      <c r="J48" s="1154"/>
      <c r="K48" s="309"/>
      <c r="L48" s="309"/>
      <c r="M48" s="309"/>
      <c r="N48" s="309"/>
      <c r="O48" s="309"/>
      <c r="P48" s="309"/>
      <c r="Q48" s="309"/>
      <c r="R48" s="309"/>
      <c r="S48" s="309"/>
      <c r="T48" s="309"/>
      <c r="U48" s="309"/>
      <c r="V48" s="309"/>
      <c r="W48" s="309"/>
      <c r="X48" s="309"/>
      <c r="Y48" s="1153"/>
    </row>
    <row r="49" spans="2:25" ht="32.25" customHeight="1" x14ac:dyDescent="0.25">
      <c r="B49" s="1158"/>
      <c r="C49" s="1158"/>
      <c r="D49" s="1158"/>
      <c r="E49" s="1158"/>
      <c r="F49" s="1158"/>
      <c r="G49" s="1158"/>
      <c r="H49" s="1158"/>
      <c r="I49" s="1158"/>
      <c r="J49" s="1158"/>
      <c r="K49" s="309"/>
      <c r="L49" s="309"/>
      <c r="M49" s="309"/>
      <c r="N49" s="309"/>
      <c r="O49" s="309"/>
      <c r="P49" s="309"/>
      <c r="Q49" s="309"/>
      <c r="R49" s="309"/>
      <c r="S49" s="309"/>
      <c r="T49" s="309"/>
      <c r="U49" s="309"/>
      <c r="V49" s="309"/>
      <c r="W49" s="309"/>
      <c r="X49" s="309"/>
      <c r="Y49" s="1153"/>
    </row>
    <row r="50" spans="2:25" x14ac:dyDescent="0.25">
      <c r="B50" s="1154"/>
      <c r="C50" s="1154"/>
      <c r="D50" s="1154"/>
      <c r="E50" s="1154"/>
      <c r="F50" s="1154"/>
      <c r="G50" s="1154"/>
      <c r="H50" s="1154"/>
      <c r="I50" s="1154"/>
      <c r="J50" s="1154"/>
      <c r="K50" s="1154"/>
      <c r="L50" s="1154"/>
      <c r="M50" s="1154"/>
      <c r="N50" s="1154"/>
      <c r="O50" s="1154"/>
      <c r="P50" s="1154"/>
      <c r="Q50" s="1154"/>
      <c r="R50" s="1154"/>
      <c r="S50" s="1154"/>
      <c r="T50" s="1154"/>
      <c r="U50" s="1154"/>
      <c r="V50" s="1154"/>
      <c r="W50" s="1154"/>
      <c r="X50" s="1154"/>
      <c r="Y50" s="1153"/>
    </row>
    <row r="51" spans="2:25" ht="36.75" customHeight="1" x14ac:dyDescent="0.25">
      <c r="B51" s="1154"/>
      <c r="C51" s="1154"/>
      <c r="D51" s="1154"/>
      <c r="E51" s="1154"/>
      <c r="F51" s="1154"/>
      <c r="G51" s="1154"/>
      <c r="H51" s="1154"/>
      <c r="I51" s="1154"/>
      <c r="J51" s="1154"/>
      <c r="K51" s="309"/>
      <c r="L51" s="309"/>
      <c r="M51" s="309"/>
      <c r="N51" s="309"/>
      <c r="O51" s="309"/>
      <c r="P51" s="309"/>
      <c r="Q51" s="309"/>
      <c r="R51" s="309"/>
      <c r="S51" s="309"/>
      <c r="T51" s="309"/>
      <c r="U51" s="309"/>
      <c r="V51" s="309"/>
      <c r="W51" s="309"/>
      <c r="X51" s="309"/>
      <c r="Y51" s="1153"/>
    </row>
    <row r="52" spans="2:25" ht="24" customHeight="1" x14ac:dyDescent="0.25">
      <c r="B52" s="1153"/>
      <c r="C52" s="1154"/>
      <c r="D52" s="1154"/>
      <c r="E52" s="1154"/>
      <c r="F52" s="1154"/>
      <c r="G52" s="1154"/>
      <c r="H52" s="1154"/>
      <c r="I52" s="1154"/>
      <c r="J52" s="1154"/>
      <c r="K52" s="309"/>
      <c r="L52" s="309"/>
      <c r="M52" s="309"/>
      <c r="N52" s="309"/>
      <c r="O52" s="309"/>
      <c r="P52" s="309"/>
      <c r="Q52" s="309"/>
      <c r="R52" s="309"/>
      <c r="S52" s="309"/>
      <c r="T52" s="309"/>
      <c r="U52" s="309"/>
      <c r="V52" s="309"/>
      <c r="W52" s="309"/>
      <c r="X52" s="309"/>
      <c r="Y52" s="309"/>
    </row>
    <row r="53" spans="2:25" x14ac:dyDescent="0.25">
      <c r="B53" s="1153"/>
      <c r="C53" s="309"/>
      <c r="D53" s="309"/>
      <c r="E53" s="309"/>
      <c r="F53" s="309"/>
      <c r="G53" s="309"/>
      <c r="H53" s="309"/>
      <c r="I53" s="309"/>
      <c r="J53" s="309"/>
      <c r="K53" s="309"/>
      <c r="L53" s="309"/>
      <c r="M53" s="309"/>
      <c r="N53" s="309"/>
      <c r="O53" s="309"/>
      <c r="P53" s="309"/>
      <c r="Q53" s="309"/>
      <c r="R53" s="309"/>
      <c r="S53" s="309"/>
      <c r="T53" s="309"/>
      <c r="U53" s="309"/>
      <c r="V53" s="309"/>
      <c r="W53" s="309"/>
      <c r="X53" s="309"/>
      <c r="Y53" s="309"/>
    </row>
    <row r="54" spans="2:25" x14ac:dyDescent="0.25">
      <c r="B54" s="1077"/>
      <c r="C54" s="1077"/>
      <c r="D54" s="1077"/>
      <c r="E54" s="1077"/>
      <c r="F54" s="1077"/>
      <c r="G54" s="1077"/>
      <c r="H54" s="1077"/>
      <c r="I54" s="1077"/>
      <c r="J54" s="1077"/>
      <c r="K54" s="1077"/>
      <c r="L54" s="1077"/>
      <c r="M54" s="1077"/>
      <c r="N54" s="1077"/>
      <c r="O54" s="1077"/>
      <c r="P54" s="1077"/>
      <c r="Q54" s="1077"/>
      <c r="R54" s="1077"/>
      <c r="S54" s="1077"/>
      <c r="T54" s="1077"/>
      <c r="U54" s="1077"/>
      <c r="V54" s="1077"/>
      <c r="W54" s="1077"/>
      <c r="X54" s="1077"/>
      <c r="Y54" s="291"/>
    </row>
    <row r="55" spans="2:25" ht="90" customHeight="1" x14ac:dyDescent="0.25">
      <c r="B55" s="1155"/>
      <c r="C55" s="1155"/>
      <c r="D55" s="1155"/>
      <c r="E55" s="1155"/>
      <c r="F55" s="1155"/>
      <c r="G55" s="1155"/>
      <c r="H55" s="1155"/>
      <c r="I55" s="1155"/>
      <c r="J55" s="1155"/>
      <c r="K55" s="1155"/>
      <c r="L55" s="309"/>
      <c r="M55" s="309"/>
      <c r="N55" s="309"/>
      <c r="O55" s="309"/>
      <c r="P55" s="309"/>
      <c r="Q55" s="309"/>
      <c r="R55" s="309"/>
      <c r="S55" s="309"/>
      <c r="T55" s="309"/>
      <c r="U55" s="309"/>
      <c r="V55" s="309"/>
      <c r="W55" s="309"/>
      <c r="X55" s="309"/>
      <c r="Y55" s="1156"/>
    </row>
    <row r="56" spans="2:25" x14ac:dyDescent="0.25">
      <c r="B56" s="1157"/>
      <c r="C56" s="1157"/>
      <c r="D56" s="1157"/>
      <c r="E56" s="1157"/>
      <c r="F56" s="1157"/>
      <c r="G56" s="1157"/>
      <c r="H56" s="1157"/>
      <c r="I56" s="1157"/>
      <c r="J56" s="1157"/>
      <c r="K56" s="1157"/>
      <c r="L56" s="1157"/>
      <c r="M56" s="1157"/>
      <c r="N56" s="1157"/>
      <c r="O56" s="1157"/>
      <c r="P56" s="1157"/>
      <c r="Q56" s="1157"/>
      <c r="R56" s="1157"/>
      <c r="S56" s="1157"/>
      <c r="T56" s="1157"/>
      <c r="U56" s="1157"/>
      <c r="V56" s="1157"/>
      <c r="W56" s="1157"/>
      <c r="X56" s="1157"/>
      <c r="Y56" s="1156"/>
    </row>
    <row r="57" spans="2:25" x14ac:dyDescent="0.25">
      <c r="B57" s="1152"/>
      <c r="C57" s="1152"/>
      <c r="D57" s="1152"/>
      <c r="E57" s="1152"/>
      <c r="F57" s="1152"/>
      <c r="G57" s="1152"/>
      <c r="H57" s="1152"/>
      <c r="I57" s="1152"/>
      <c r="J57" s="1152"/>
      <c r="K57" s="1152"/>
      <c r="L57" s="1152"/>
      <c r="M57" s="1152"/>
      <c r="N57" s="1152"/>
      <c r="O57" s="1152"/>
      <c r="P57" s="1152"/>
      <c r="Q57" s="1152"/>
      <c r="R57" s="1152"/>
      <c r="S57" s="1152"/>
      <c r="T57" s="1152"/>
      <c r="U57" s="1152"/>
      <c r="V57" s="1152"/>
      <c r="W57" s="1152"/>
      <c r="X57" s="1152"/>
      <c r="Y57" s="291"/>
    </row>
    <row r="58" spans="2:25" ht="15.75" x14ac:dyDescent="0.25">
      <c r="B58" s="311"/>
      <c r="C58" s="311"/>
      <c r="D58" s="311"/>
      <c r="E58" s="311"/>
      <c r="F58" s="311"/>
      <c r="G58" s="311"/>
      <c r="H58" s="311"/>
      <c r="I58" s="311"/>
      <c r="J58" s="311"/>
      <c r="K58" s="311"/>
      <c r="L58" s="311"/>
      <c r="M58" s="311"/>
      <c r="N58" s="311"/>
      <c r="O58" s="311"/>
      <c r="P58" s="311"/>
      <c r="Q58" s="311"/>
      <c r="R58" s="311"/>
      <c r="S58" s="311"/>
      <c r="T58" s="311"/>
      <c r="U58" s="311"/>
      <c r="V58" s="311"/>
      <c r="W58" s="311"/>
      <c r="X58" s="311"/>
      <c r="Y58" s="311"/>
    </row>
  </sheetData>
  <sheetProtection algorithmName="SHA-512" hashValue="R8ep4SqwjjVjrz6o1TqjI24bNN0kKXhOxcl8qxv5ZGlrApTtu5pbryPyqKHbLzLcMFlNY50tURmyILgs+i/JzQ==" saltValue="ptRiz+LqNXm+yyW6LiFO1g==" spinCount="100000" sheet="1" objects="1" scenarios="1"/>
  <mergeCells count="61">
    <mergeCell ref="B2:O2"/>
    <mergeCell ref="B4:C4"/>
    <mergeCell ref="B5:C5"/>
    <mergeCell ref="D5:O5"/>
    <mergeCell ref="B6:C8"/>
    <mergeCell ref="D6:D8"/>
    <mergeCell ref="G6:O6"/>
    <mergeCell ref="H7:H8"/>
    <mergeCell ref="I7:O7"/>
    <mergeCell ref="B20:C20"/>
    <mergeCell ref="B9:C9"/>
    <mergeCell ref="B10:C10"/>
    <mergeCell ref="B11:C11"/>
    <mergeCell ref="B12:C12"/>
    <mergeCell ref="B13:C13"/>
    <mergeCell ref="B14:C14"/>
    <mergeCell ref="B15:C15"/>
    <mergeCell ref="B16:C16"/>
    <mergeCell ref="B17:C17"/>
    <mergeCell ref="B18:C18"/>
    <mergeCell ref="B19:C19"/>
    <mergeCell ref="B32:X32"/>
    <mergeCell ref="B21:C21"/>
    <mergeCell ref="B22:C22"/>
    <mergeCell ref="B23:C23"/>
    <mergeCell ref="B24:G24"/>
    <mergeCell ref="B25:C25"/>
    <mergeCell ref="B26:G26"/>
    <mergeCell ref="B27:X27"/>
    <mergeCell ref="B28:X28"/>
    <mergeCell ref="B29:X29"/>
    <mergeCell ref="B30:X30"/>
    <mergeCell ref="B31:X31"/>
    <mergeCell ref="B33:X33"/>
    <mergeCell ref="B34:X34"/>
    <mergeCell ref="B35:X35"/>
    <mergeCell ref="B36:X36"/>
    <mergeCell ref="B37:X37"/>
    <mergeCell ref="Y38:Y43"/>
    <mergeCell ref="B39:X39"/>
    <mergeCell ref="B40:X40"/>
    <mergeCell ref="B41:X41"/>
    <mergeCell ref="B42:J42"/>
    <mergeCell ref="B43:X43"/>
    <mergeCell ref="B38:X38"/>
    <mergeCell ref="Y55:Y56"/>
    <mergeCell ref="B56:X56"/>
    <mergeCell ref="B44:J44"/>
    <mergeCell ref="B45:J45"/>
    <mergeCell ref="B46:J46"/>
    <mergeCell ref="B47:J47"/>
    <mergeCell ref="B48:J48"/>
    <mergeCell ref="Y48:Y51"/>
    <mergeCell ref="B49:J49"/>
    <mergeCell ref="B50:X50"/>
    <mergeCell ref="B51:J51"/>
    <mergeCell ref="B57:X57"/>
    <mergeCell ref="B52:B53"/>
    <mergeCell ref="C52:J52"/>
    <mergeCell ref="B54:X54"/>
    <mergeCell ref="B55:K55"/>
  </mergeCells>
  <pageMargins left="0.70866141732283472" right="0.70866141732283472" top="0.74803149606299213" bottom="0.74803149606299213" header="0.31496062992125984" footer="0.31496062992125984"/>
  <pageSetup scale="58" orientation="portrait" r:id="rId1"/>
  <drawing r:id="rId2"/>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205C23D-7E58-46D0-88EA-C4ADF5AA1371}">
  <sheetPr>
    <tabColor theme="5" tint="-0.499984740745262"/>
    <pageSetUpPr fitToPage="1"/>
  </sheetPr>
  <dimension ref="A1:F18"/>
  <sheetViews>
    <sheetView showGridLines="0" zoomScaleNormal="100" workbookViewId="0">
      <selection activeCell="B2" sqref="B2:D14"/>
    </sheetView>
  </sheetViews>
  <sheetFormatPr defaultRowHeight="15" x14ac:dyDescent="0.25"/>
  <cols>
    <col min="1" max="1" width="9.140625" style="198"/>
    <col min="2" max="2" width="39.140625" style="198" customWidth="1"/>
    <col min="3" max="3" width="21" style="198" bestFit="1" customWidth="1"/>
    <col min="4" max="4" width="26.5703125" style="198" bestFit="1" customWidth="1"/>
    <col min="5" max="16384" width="9.140625" style="198"/>
  </cols>
  <sheetData>
    <row r="1" spans="1:6" ht="15.75" thickBot="1" x14ac:dyDescent="0.3">
      <c r="A1" s="3"/>
    </row>
    <row r="2" spans="1:6" s="199" customFormat="1" ht="18.75" thickBot="1" x14ac:dyDescent="0.3">
      <c r="A2" s="198"/>
      <c r="B2" s="1083" t="s">
        <v>425</v>
      </c>
      <c r="C2" s="1084"/>
      <c r="D2" s="1085"/>
    </row>
    <row r="3" spans="1:6" s="274" customFormat="1" ht="15.75" customHeight="1" x14ac:dyDescent="0.25">
      <c r="A3" s="198"/>
      <c r="B3" s="801" t="s">
        <v>1145</v>
      </c>
      <c r="C3" s="198"/>
      <c r="D3" s="198"/>
      <c r="E3" s="198"/>
      <c r="F3" s="198"/>
    </row>
    <row r="4" spans="1:6" ht="16.5" customHeight="1" thickBot="1" x14ac:dyDescent="0.3">
      <c r="B4" s="200"/>
    </row>
    <row r="5" spans="1:6" ht="16.5" customHeight="1" thickBot="1" x14ac:dyDescent="0.3">
      <c r="B5" s="312">
        <v>45291</v>
      </c>
      <c r="C5" s="1097" t="s">
        <v>426</v>
      </c>
      <c r="D5" s="1099"/>
    </row>
    <row r="6" spans="1:6" ht="15.75" thickBot="1" x14ac:dyDescent="0.3">
      <c r="B6" s="313" t="s">
        <v>83</v>
      </c>
      <c r="C6" s="246" t="s">
        <v>427</v>
      </c>
      <c r="D6" s="314" t="s">
        <v>428</v>
      </c>
    </row>
    <row r="7" spans="1:6" ht="15.75" customHeight="1" x14ac:dyDescent="0.25">
      <c r="B7" s="315" t="s">
        <v>429</v>
      </c>
      <c r="C7" s="316">
        <v>0</v>
      </c>
      <c r="D7" s="316">
        <v>0</v>
      </c>
    </row>
    <row r="8" spans="1:6" x14ac:dyDescent="0.25">
      <c r="B8" s="317" t="s">
        <v>430</v>
      </c>
      <c r="C8" s="304">
        <v>0</v>
      </c>
      <c r="D8" s="304">
        <v>0</v>
      </c>
    </row>
    <row r="9" spans="1:6" ht="15" customHeight="1" x14ac:dyDescent="0.25">
      <c r="B9" s="318" t="s">
        <v>431</v>
      </c>
      <c r="C9" s="304">
        <v>0</v>
      </c>
      <c r="D9" s="304">
        <v>0</v>
      </c>
    </row>
    <row r="10" spans="1:6" ht="15.75" customHeight="1" x14ac:dyDescent="0.25">
      <c r="B10" s="318" t="s">
        <v>432</v>
      </c>
      <c r="C10" s="304">
        <v>0</v>
      </c>
      <c r="D10" s="304">
        <v>0</v>
      </c>
    </row>
    <row r="11" spans="1:6" ht="15" customHeight="1" x14ac:dyDescent="0.25">
      <c r="B11" s="319" t="s">
        <v>433</v>
      </c>
      <c r="C11" s="304">
        <v>0</v>
      </c>
      <c r="D11" s="304">
        <v>0</v>
      </c>
    </row>
    <row r="12" spans="1:6" ht="21" x14ac:dyDescent="0.25">
      <c r="B12" s="318" t="s">
        <v>434</v>
      </c>
      <c r="C12" s="304">
        <v>0</v>
      </c>
      <c r="D12" s="304">
        <v>0</v>
      </c>
    </row>
    <row r="13" spans="1:6" ht="15.75" customHeight="1" thickBot="1" x14ac:dyDescent="0.3">
      <c r="B13" s="320" t="s">
        <v>435</v>
      </c>
      <c r="C13" s="307">
        <v>0</v>
      </c>
      <c r="D13" s="307">
        <v>0</v>
      </c>
    </row>
    <row r="14" spans="1:6" ht="15.75" customHeight="1" thickBot="1" x14ac:dyDescent="0.3">
      <c r="B14" s="321" t="s">
        <v>232</v>
      </c>
      <c r="C14" s="322">
        <v>0</v>
      </c>
      <c r="D14" s="212">
        <v>0</v>
      </c>
    </row>
    <row r="15" spans="1:6" ht="15" customHeight="1" x14ac:dyDescent="0.25"/>
    <row r="16" spans="1:6" ht="15" customHeight="1" x14ac:dyDescent="0.25"/>
    <row r="17" ht="15" customHeight="1" x14ac:dyDescent="0.25"/>
    <row r="18" ht="15" customHeight="1" x14ac:dyDescent="0.25"/>
  </sheetData>
  <sheetProtection algorithmName="SHA-512" hashValue="RzVjw65bLb96vNgo/3AV3HmfvajlGOK8hznzzZ1w7ODp2Q2ZJQGDNYyVoGKaQ/iWwCn1vSPraaAndyIXP/vO6A==" saltValue="UyoGwx+Y3aZA7F4oRS3q6Q==" spinCount="100000" sheet="1" objects="1" scenarios="1"/>
  <mergeCells count="2">
    <mergeCell ref="B2:D2"/>
    <mergeCell ref="C5:D5"/>
  </mergeCells>
  <pageMargins left="0.70866141732283472" right="0.70866141732283472" top="0.74803149606299213" bottom="0.74803149606299213" header="0.31496062992125984" footer="0.31496062992125984"/>
  <pageSetup orientation="landscape" r:id="rId1"/>
  <drawing r:id="rId2"/>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0D26AB-A468-4525-9E8F-444982BBD851}">
  <sheetPr>
    <tabColor theme="5" tint="-0.499984740745262"/>
    <pageSetUpPr fitToPage="1"/>
  </sheetPr>
  <dimension ref="A1:X35"/>
  <sheetViews>
    <sheetView showGridLines="0" zoomScaleNormal="100" workbookViewId="0">
      <selection activeCell="B2" sqref="B2:N14"/>
    </sheetView>
  </sheetViews>
  <sheetFormatPr defaultColWidth="9.140625" defaultRowHeight="15" x14ac:dyDescent="0.25"/>
  <cols>
    <col min="1" max="1" width="9.140625" style="120"/>
    <col min="2" max="2" width="28.85546875" style="120" customWidth="1"/>
    <col min="3" max="3" width="9.5703125" style="120" bestFit="1" customWidth="1"/>
    <col min="4" max="4" width="13.5703125" style="120" bestFit="1" customWidth="1"/>
    <col min="5" max="5" width="15.7109375" style="120" bestFit="1" customWidth="1"/>
    <col min="6" max="6" width="13.5703125" style="120" bestFit="1" customWidth="1"/>
    <col min="7" max="7" width="15.7109375" style="120" bestFit="1" customWidth="1"/>
    <col min="8" max="8" width="13.5703125" style="120" bestFit="1" customWidth="1"/>
    <col min="9" max="9" width="15.7109375" style="120" bestFit="1" customWidth="1"/>
    <col min="10" max="10" width="13.5703125" style="120" bestFit="1" customWidth="1"/>
    <col min="11" max="11" width="15.7109375" style="120" bestFit="1" customWidth="1"/>
    <col min="12" max="12" width="13.5703125" style="120" bestFit="1" customWidth="1"/>
    <col min="13" max="13" width="15.7109375" style="120" bestFit="1" customWidth="1"/>
    <col min="14" max="14" width="13.5703125" style="120" bestFit="1" customWidth="1"/>
    <col min="15" max="16384" width="9.140625" style="120"/>
  </cols>
  <sheetData>
    <row r="1" spans="1:24" ht="15.75" thickBot="1" x14ac:dyDescent="0.3">
      <c r="A1" s="3"/>
    </row>
    <row r="2" spans="1:24" ht="18.75" thickBot="1" x14ac:dyDescent="0.3">
      <c r="B2" s="1083" t="s">
        <v>436</v>
      </c>
      <c r="C2" s="1084"/>
      <c r="D2" s="1084"/>
      <c r="E2" s="1084"/>
      <c r="F2" s="1084"/>
      <c r="G2" s="1084"/>
      <c r="H2" s="1084"/>
      <c r="I2" s="1084"/>
      <c r="J2" s="1084"/>
      <c r="K2" s="1084"/>
      <c r="L2" s="1084"/>
      <c r="M2" s="1084"/>
      <c r="N2" s="1085"/>
      <c r="O2" s="323"/>
      <c r="P2" s="323"/>
      <c r="Q2" s="323"/>
      <c r="R2" s="323"/>
      <c r="S2" s="323"/>
      <c r="T2" s="323"/>
      <c r="U2" s="323"/>
      <c r="V2" s="323"/>
      <c r="W2" s="323"/>
      <c r="X2" s="323"/>
    </row>
    <row r="3" spans="1:24" ht="16.5" thickBot="1" x14ac:dyDescent="0.3">
      <c r="B3" s="801" t="s">
        <v>1145</v>
      </c>
      <c r="C3" s="323"/>
      <c r="D3" s="323"/>
      <c r="E3" s="323"/>
      <c r="F3" s="323"/>
      <c r="G3" s="324"/>
      <c r="H3" s="324"/>
      <c r="I3" s="324"/>
      <c r="J3" s="324"/>
      <c r="K3" s="324"/>
      <c r="L3" s="324"/>
      <c r="M3" s="324"/>
      <c r="N3" s="324"/>
      <c r="O3" s="1196"/>
      <c r="P3" s="1196"/>
      <c r="Q3" s="1196"/>
      <c r="R3" s="1196"/>
      <c r="S3" s="1196"/>
      <c r="T3" s="1196"/>
      <c r="U3" s="1196"/>
      <c r="V3" s="1196"/>
      <c r="W3" s="1196"/>
      <c r="X3" s="1196"/>
    </row>
    <row r="4" spans="1:24" ht="25.5" customHeight="1" thickBot="1" x14ac:dyDescent="0.3">
      <c r="B4" s="1200">
        <v>45291</v>
      </c>
      <c r="C4" s="1202" t="s">
        <v>437</v>
      </c>
      <c r="D4" s="1203"/>
      <c r="E4" s="1202" t="s">
        <v>438</v>
      </c>
      <c r="F4" s="1206"/>
      <c r="G4" s="325"/>
      <c r="H4" s="325"/>
      <c r="I4" s="325"/>
      <c r="J4" s="325"/>
      <c r="K4" s="325"/>
      <c r="L4" s="325"/>
      <c r="M4" s="325"/>
      <c r="N4" s="326"/>
      <c r="O4" s="1199"/>
      <c r="P4" s="1196"/>
      <c r="Q4" s="1196"/>
      <c r="R4" s="1196"/>
      <c r="S4" s="1196"/>
      <c r="T4" s="1196"/>
      <c r="U4" s="1196"/>
      <c r="V4" s="1196"/>
      <c r="W4" s="1196"/>
      <c r="X4" s="1196"/>
    </row>
    <row r="5" spans="1:24" ht="37.5" customHeight="1" thickBot="1" x14ac:dyDescent="0.3">
      <c r="B5" s="1201"/>
      <c r="C5" s="1204"/>
      <c r="D5" s="1205"/>
      <c r="E5" s="1204"/>
      <c r="F5" s="1205"/>
      <c r="G5" s="1207" t="s">
        <v>439</v>
      </c>
      <c r="H5" s="1208"/>
      <c r="I5" s="1209" t="s">
        <v>440</v>
      </c>
      <c r="J5" s="1208"/>
      <c r="K5" s="1209" t="s">
        <v>441</v>
      </c>
      <c r="L5" s="1208"/>
      <c r="M5" s="1209" t="s">
        <v>442</v>
      </c>
      <c r="N5" s="1208"/>
      <c r="O5" s="1199"/>
      <c r="P5" s="1196"/>
      <c r="Q5" s="1196"/>
      <c r="R5" s="1196"/>
      <c r="S5" s="1196"/>
      <c r="T5" s="1196"/>
      <c r="U5" s="1196"/>
      <c r="V5" s="1196"/>
      <c r="W5" s="1196"/>
      <c r="X5" s="1196"/>
    </row>
    <row r="6" spans="1:24" ht="42.75" thickBot="1" x14ac:dyDescent="0.3">
      <c r="B6" s="327" t="s">
        <v>83</v>
      </c>
      <c r="C6" s="246" t="s">
        <v>368</v>
      </c>
      <c r="D6" s="328" t="s">
        <v>443</v>
      </c>
      <c r="E6" s="329" t="s">
        <v>427</v>
      </c>
      <c r="F6" s="328" t="s">
        <v>428</v>
      </c>
      <c r="G6" s="328" t="s">
        <v>427</v>
      </c>
      <c r="H6" s="330" t="s">
        <v>428</v>
      </c>
      <c r="I6" s="330" t="s">
        <v>427</v>
      </c>
      <c r="J6" s="330" t="s">
        <v>428</v>
      </c>
      <c r="K6" s="330" t="s">
        <v>427</v>
      </c>
      <c r="L6" s="330" t="s">
        <v>428</v>
      </c>
      <c r="M6" s="330" t="s">
        <v>427</v>
      </c>
      <c r="N6" s="330" t="s">
        <v>428</v>
      </c>
      <c r="O6" s="1199"/>
      <c r="P6" s="1196"/>
      <c r="Q6" s="1196"/>
      <c r="R6" s="1196"/>
      <c r="S6" s="1196"/>
      <c r="T6" s="1196"/>
      <c r="U6" s="1196"/>
      <c r="V6" s="1196"/>
      <c r="W6" s="1196"/>
      <c r="X6" s="1196"/>
    </row>
    <row r="7" spans="1:24" ht="21" x14ac:dyDescent="0.25">
      <c r="B7" s="331" t="s">
        <v>444</v>
      </c>
      <c r="C7" s="304">
        <v>0</v>
      </c>
      <c r="D7" s="304">
        <v>0</v>
      </c>
      <c r="E7" s="332">
        <v>0</v>
      </c>
      <c r="F7" s="332">
        <v>0</v>
      </c>
      <c r="G7" s="333"/>
      <c r="H7" s="334"/>
      <c r="I7" s="334"/>
      <c r="J7" s="334"/>
      <c r="K7" s="334"/>
      <c r="L7" s="334"/>
      <c r="M7" s="334"/>
      <c r="N7" s="334"/>
      <c r="O7" s="1199"/>
      <c r="P7" s="1196"/>
      <c r="Q7" s="1196"/>
      <c r="R7" s="1196"/>
      <c r="S7" s="1196"/>
      <c r="T7" s="1196"/>
      <c r="U7" s="1196"/>
      <c r="V7" s="1196"/>
      <c r="W7" s="1196"/>
      <c r="X7" s="1196"/>
    </row>
    <row r="8" spans="1:24" ht="21" x14ac:dyDescent="0.25">
      <c r="B8" s="335" t="s">
        <v>445</v>
      </c>
      <c r="C8" s="304">
        <v>0</v>
      </c>
      <c r="D8" s="304">
        <v>0</v>
      </c>
      <c r="E8" s="304">
        <v>0</v>
      </c>
      <c r="F8" s="304">
        <v>0</v>
      </c>
      <c r="G8" s="304">
        <v>0</v>
      </c>
      <c r="H8" s="304">
        <v>0</v>
      </c>
      <c r="I8" s="304">
        <v>0</v>
      </c>
      <c r="J8" s="304">
        <v>0</v>
      </c>
      <c r="K8" s="304">
        <v>0</v>
      </c>
      <c r="L8" s="304">
        <v>0</v>
      </c>
      <c r="M8" s="304">
        <v>0</v>
      </c>
      <c r="N8" s="304">
        <v>0</v>
      </c>
      <c r="O8" s="1199"/>
      <c r="P8" s="1196"/>
      <c r="Q8" s="1196"/>
      <c r="R8" s="1196"/>
      <c r="S8" s="1196"/>
      <c r="T8" s="1196"/>
      <c r="U8" s="1196"/>
      <c r="V8" s="1196"/>
      <c r="W8" s="1196"/>
      <c r="X8" s="1196"/>
    </row>
    <row r="9" spans="1:24" x14ac:dyDescent="0.25">
      <c r="B9" s="336" t="s">
        <v>446</v>
      </c>
      <c r="C9" s="304">
        <v>0</v>
      </c>
      <c r="D9" s="304">
        <v>0</v>
      </c>
      <c r="E9" s="304">
        <v>0</v>
      </c>
      <c r="F9" s="304">
        <v>0</v>
      </c>
      <c r="G9" s="304">
        <v>0</v>
      </c>
      <c r="H9" s="304">
        <v>0</v>
      </c>
      <c r="I9" s="304">
        <v>0</v>
      </c>
      <c r="J9" s="304">
        <v>0</v>
      </c>
      <c r="K9" s="304">
        <v>0</v>
      </c>
      <c r="L9" s="304">
        <v>0</v>
      </c>
      <c r="M9" s="304">
        <v>0</v>
      </c>
      <c r="N9" s="304">
        <v>0</v>
      </c>
      <c r="O9" s="1199"/>
      <c r="P9" s="1196"/>
      <c r="Q9" s="1196"/>
      <c r="R9" s="1196"/>
      <c r="S9" s="1196"/>
      <c r="T9" s="1196"/>
      <c r="U9" s="1196"/>
      <c r="V9" s="1196"/>
      <c r="W9" s="1196"/>
      <c r="X9" s="1196"/>
    </row>
    <row r="10" spans="1:24" x14ac:dyDescent="0.25">
      <c r="B10" s="337" t="s">
        <v>447</v>
      </c>
      <c r="C10" s="304">
        <v>0</v>
      </c>
      <c r="D10" s="304">
        <v>0</v>
      </c>
      <c r="E10" s="304">
        <v>0</v>
      </c>
      <c r="F10" s="304">
        <v>0</v>
      </c>
      <c r="G10" s="304">
        <v>0</v>
      </c>
      <c r="H10" s="304">
        <v>0</v>
      </c>
      <c r="I10" s="304">
        <v>0</v>
      </c>
      <c r="J10" s="304">
        <v>0</v>
      </c>
      <c r="K10" s="304">
        <v>0</v>
      </c>
      <c r="L10" s="304">
        <v>0</v>
      </c>
      <c r="M10" s="304">
        <v>0</v>
      </c>
      <c r="N10" s="304">
        <v>0</v>
      </c>
      <c r="O10" s="1199"/>
      <c r="P10" s="1196"/>
      <c r="Q10" s="1196"/>
      <c r="R10" s="1196"/>
      <c r="S10" s="1196"/>
      <c r="T10" s="1196"/>
      <c r="U10" s="1196"/>
      <c r="V10" s="1196"/>
      <c r="W10" s="1196"/>
      <c r="X10" s="1196"/>
    </row>
    <row r="11" spans="1:24" x14ac:dyDescent="0.25">
      <c r="B11" s="337" t="s">
        <v>448</v>
      </c>
      <c r="C11" s="304">
        <v>0</v>
      </c>
      <c r="D11" s="304">
        <v>0</v>
      </c>
      <c r="E11" s="304">
        <v>0</v>
      </c>
      <c r="F11" s="304">
        <v>0</v>
      </c>
      <c r="G11" s="304">
        <v>0</v>
      </c>
      <c r="H11" s="304">
        <v>0</v>
      </c>
      <c r="I11" s="304">
        <v>0</v>
      </c>
      <c r="J11" s="304">
        <v>0</v>
      </c>
      <c r="K11" s="304">
        <v>0</v>
      </c>
      <c r="L11" s="304">
        <v>0</v>
      </c>
      <c r="M11" s="304">
        <v>0</v>
      </c>
      <c r="N11" s="304">
        <v>0</v>
      </c>
      <c r="O11" s="1199"/>
      <c r="P11" s="1196"/>
      <c r="Q11" s="1196"/>
      <c r="R11" s="1196"/>
      <c r="S11" s="1196"/>
      <c r="T11" s="1196"/>
      <c r="U11" s="1196"/>
      <c r="V11" s="1196"/>
      <c r="W11" s="1196"/>
      <c r="X11" s="1196"/>
    </row>
    <row r="12" spans="1:24" ht="21" x14ac:dyDescent="0.25">
      <c r="B12" s="337" t="s">
        <v>449</v>
      </c>
      <c r="C12" s="304">
        <v>0</v>
      </c>
      <c r="D12" s="304">
        <v>0</v>
      </c>
      <c r="E12" s="304">
        <v>0</v>
      </c>
      <c r="F12" s="304">
        <v>0</v>
      </c>
      <c r="G12" s="304">
        <v>0</v>
      </c>
      <c r="H12" s="304">
        <v>0</v>
      </c>
      <c r="I12" s="304">
        <v>0</v>
      </c>
      <c r="J12" s="304">
        <v>0</v>
      </c>
      <c r="K12" s="304">
        <v>0</v>
      </c>
      <c r="L12" s="304">
        <v>0</v>
      </c>
      <c r="M12" s="304">
        <v>0</v>
      </c>
      <c r="N12" s="304">
        <v>0</v>
      </c>
      <c r="O12" s="1199"/>
      <c r="P12" s="1196"/>
      <c r="Q12" s="1196"/>
      <c r="R12" s="1196"/>
      <c r="S12" s="1196"/>
      <c r="T12" s="1196"/>
      <c r="U12" s="1196"/>
      <c r="V12" s="1196"/>
      <c r="W12" s="1196"/>
      <c r="X12" s="1196"/>
    </row>
    <row r="13" spans="1:24" x14ac:dyDescent="0.25">
      <c r="B13" s="338" t="s">
        <v>450</v>
      </c>
      <c r="C13" s="304">
        <v>0</v>
      </c>
      <c r="D13" s="304">
        <v>0</v>
      </c>
      <c r="E13" s="304">
        <v>0</v>
      </c>
      <c r="F13" s="304">
        <v>0</v>
      </c>
      <c r="G13" s="304">
        <v>0</v>
      </c>
      <c r="H13" s="304">
        <v>0</v>
      </c>
      <c r="I13" s="304">
        <v>0</v>
      </c>
      <c r="J13" s="304">
        <v>0</v>
      </c>
      <c r="K13" s="304">
        <v>0</v>
      </c>
      <c r="L13" s="304">
        <v>0</v>
      </c>
      <c r="M13" s="304">
        <v>0</v>
      </c>
      <c r="N13" s="304">
        <v>0</v>
      </c>
      <c r="O13" s="1199"/>
      <c r="P13" s="1196"/>
      <c r="Q13" s="1196"/>
      <c r="R13" s="1196"/>
      <c r="S13" s="1196"/>
      <c r="T13" s="1196"/>
      <c r="U13" s="1196"/>
      <c r="V13" s="1196"/>
      <c r="W13" s="1196"/>
      <c r="X13" s="1196"/>
    </row>
    <row r="14" spans="1:24" ht="15.75" thickBot="1" x14ac:dyDescent="0.3">
      <c r="B14" s="339" t="s">
        <v>232</v>
      </c>
      <c r="C14" s="340">
        <v>0</v>
      </c>
      <c r="D14" s="340">
        <v>0</v>
      </c>
      <c r="E14" s="340">
        <v>0</v>
      </c>
      <c r="F14" s="340">
        <v>0</v>
      </c>
      <c r="G14" s="340">
        <v>0</v>
      </c>
      <c r="H14" s="340">
        <v>0</v>
      </c>
      <c r="I14" s="340">
        <v>0</v>
      </c>
      <c r="J14" s="340">
        <v>0</v>
      </c>
      <c r="K14" s="340">
        <v>0</v>
      </c>
      <c r="L14" s="340">
        <v>0</v>
      </c>
      <c r="M14" s="340">
        <v>0</v>
      </c>
      <c r="N14" s="340">
        <v>0</v>
      </c>
      <c r="O14" s="1199"/>
      <c r="P14" s="1196"/>
      <c r="Q14" s="1196"/>
      <c r="R14" s="1196"/>
      <c r="S14" s="1196"/>
      <c r="T14" s="1196"/>
      <c r="U14" s="1196"/>
      <c r="V14" s="1196"/>
      <c r="W14" s="1196"/>
      <c r="X14" s="1196"/>
    </row>
    <row r="15" spans="1:24" ht="15.75" x14ac:dyDescent="0.25">
      <c r="B15" s="323"/>
      <c r="C15" s="323"/>
      <c r="D15" s="323"/>
      <c r="E15" s="323"/>
      <c r="F15" s="323"/>
      <c r="G15" s="323"/>
      <c r="H15" s="323"/>
      <c r="I15" s="323"/>
      <c r="J15" s="323"/>
      <c r="K15" s="323"/>
      <c r="L15" s="323"/>
      <c r="M15" s="323"/>
      <c r="N15" s="323"/>
      <c r="O15" s="1196"/>
      <c r="P15" s="1196"/>
      <c r="Q15" s="1196"/>
      <c r="R15" s="1196"/>
      <c r="S15" s="1196"/>
      <c r="T15" s="1196"/>
      <c r="U15" s="1196"/>
      <c r="V15" s="1196"/>
      <c r="W15" s="1196"/>
      <c r="X15" s="1196"/>
    </row>
    <row r="16" spans="1:24" ht="15.75" x14ac:dyDescent="0.25">
      <c r="B16" s="1197"/>
      <c r="C16" s="1197"/>
      <c r="D16" s="1197"/>
      <c r="E16" s="1197"/>
      <c r="F16" s="1197"/>
      <c r="G16" s="1197"/>
      <c r="H16" s="1197"/>
      <c r="I16" s="1197"/>
      <c r="J16" s="1197"/>
      <c r="K16" s="1197"/>
      <c r="L16" s="323"/>
      <c r="M16" s="323"/>
      <c r="N16" s="323"/>
      <c r="O16" s="1196"/>
      <c r="P16" s="1196"/>
      <c r="Q16" s="1196"/>
      <c r="R16" s="1196"/>
      <c r="S16" s="1196"/>
      <c r="T16" s="1196"/>
      <c r="U16" s="1196"/>
      <c r="V16" s="1196"/>
      <c r="W16" s="1196"/>
      <c r="X16" s="1196"/>
    </row>
    <row r="17" spans="2:24" ht="15.75" x14ac:dyDescent="0.25">
      <c r="B17" s="323"/>
      <c r="C17" s="323"/>
      <c r="D17" s="323"/>
      <c r="E17" s="323"/>
      <c r="F17" s="323"/>
      <c r="G17" s="323"/>
      <c r="H17" s="323"/>
      <c r="I17" s="323"/>
      <c r="J17" s="323"/>
      <c r="K17" s="323"/>
      <c r="L17" s="323"/>
      <c r="M17" s="323"/>
      <c r="N17" s="323"/>
      <c r="O17" s="1196"/>
      <c r="P17" s="1196"/>
      <c r="Q17" s="1196"/>
      <c r="R17" s="1196"/>
      <c r="S17" s="1196"/>
      <c r="T17" s="1196"/>
      <c r="U17" s="1196"/>
      <c r="V17" s="1196"/>
      <c r="W17" s="1196"/>
      <c r="X17" s="1196"/>
    </row>
    <row r="18" spans="2:24" ht="15.75" x14ac:dyDescent="0.25">
      <c r="B18" s="1197"/>
      <c r="C18" s="1197"/>
      <c r="D18" s="1197"/>
      <c r="E18" s="1197"/>
      <c r="F18" s="1197"/>
      <c r="G18" s="1197"/>
      <c r="H18" s="1197"/>
      <c r="I18" s="1197"/>
      <c r="J18" s="1197"/>
      <c r="K18" s="1197"/>
      <c r="L18" s="323"/>
      <c r="M18" s="323"/>
      <c r="N18" s="323"/>
      <c r="O18" s="1196"/>
      <c r="P18" s="1196"/>
      <c r="Q18" s="1196"/>
      <c r="R18" s="1196"/>
      <c r="S18" s="1196"/>
      <c r="T18" s="1196"/>
      <c r="U18" s="1196"/>
      <c r="V18" s="1196"/>
      <c r="W18" s="1196"/>
      <c r="X18" s="1196"/>
    </row>
    <row r="19" spans="2:24" ht="32.25" customHeight="1" x14ac:dyDescent="0.25">
      <c r="B19" s="1194"/>
      <c r="C19" s="1194"/>
      <c r="D19" s="1194"/>
      <c r="E19" s="1194"/>
      <c r="F19" s="1194"/>
      <c r="G19" s="1194"/>
      <c r="H19" s="1194"/>
      <c r="I19" s="1194"/>
      <c r="J19" s="1194"/>
      <c r="K19" s="1194"/>
      <c r="L19" s="1194"/>
      <c r="M19" s="1194"/>
      <c r="N19" s="1194"/>
      <c r="O19" s="1194"/>
      <c r="P19" s="1194"/>
      <c r="Q19" s="1194"/>
      <c r="R19" s="1194"/>
      <c r="S19" s="1194"/>
      <c r="T19" s="1194"/>
      <c r="U19" s="1194"/>
      <c r="V19" s="1194"/>
      <c r="W19" s="1194"/>
      <c r="X19" s="1194"/>
    </row>
    <row r="20" spans="2:24" x14ac:dyDescent="0.25">
      <c r="B20" s="1194"/>
      <c r="C20" s="1194"/>
      <c r="D20" s="1194"/>
      <c r="E20" s="1194"/>
      <c r="F20" s="1194"/>
      <c r="G20" s="1194"/>
      <c r="H20" s="1194"/>
      <c r="I20" s="1194"/>
      <c r="J20" s="1194"/>
      <c r="K20" s="1194"/>
      <c r="L20" s="1194"/>
      <c r="M20" s="1194"/>
      <c r="N20" s="1194"/>
      <c r="O20" s="1194"/>
      <c r="P20" s="1194"/>
      <c r="Q20" s="1194"/>
      <c r="R20" s="1194"/>
      <c r="S20" s="1194"/>
      <c r="T20" s="1194"/>
      <c r="U20" s="1194"/>
      <c r="V20" s="1194"/>
      <c r="W20" s="1194"/>
      <c r="X20" s="1194"/>
    </row>
    <row r="21" spans="2:24" x14ac:dyDescent="0.25">
      <c r="B21" s="1194"/>
      <c r="C21" s="1194"/>
      <c r="D21" s="1194"/>
      <c r="E21" s="1194"/>
      <c r="F21" s="1194"/>
      <c r="G21" s="1194"/>
      <c r="H21" s="1194"/>
      <c r="I21" s="1194"/>
      <c r="J21" s="1194"/>
      <c r="K21" s="1194"/>
      <c r="L21" s="1194"/>
      <c r="M21" s="1194"/>
      <c r="N21" s="1194"/>
      <c r="O21" s="1194"/>
      <c r="P21" s="1194"/>
      <c r="Q21" s="1194"/>
      <c r="R21" s="1194"/>
      <c r="S21" s="1194"/>
      <c r="T21" s="1194"/>
      <c r="U21" s="1194"/>
      <c r="V21" s="1194"/>
      <c r="W21" s="1194"/>
      <c r="X21" s="1194"/>
    </row>
    <row r="22" spans="2:24" x14ac:dyDescent="0.25">
      <c r="B22" s="1194"/>
      <c r="C22" s="1194"/>
      <c r="D22" s="1194"/>
      <c r="E22" s="1194"/>
      <c r="F22" s="1194"/>
      <c r="G22" s="1194"/>
      <c r="H22" s="1194"/>
      <c r="I22" s="1194"/>
      <c r="J22" s="1194"/>
      <c r="K22" s="1194"/>
      <c r="L22" s="1194"/>
      <c r="M22" s="1194"/>
      <c r="N22" s="1194"/>
      <c r="O22" s="1194"/>
      <c r="P22" s="1194"/>
      <c r="Q22" s="1194"/>
      <c r="R22" s="1194"/>
      <c r="S22" s="1194"/>
      <c r="T22" s="1194"/>
      <c r="U22" s="1194"/>
      <c r="V22" s="1194"/>
      <c r="W22" s="1194"/>
      <c r="X22" s="1194"/>
    </row>
    <row r="23" spans="2:24" x14ac:dyDescent="0.25">
      <c r="B23" s="1194"/>
      <c r="C23" s="1194"/>
      <c r="D23" s="1194"/>
      <c r="E23" s="1194"/>
      <c r="F23" s="1194"/>
      <c r="G23" s="1194"/>
      <c r="H23" s="1194"/>
      <c r="I23" s="1194"/>
      <c r="J23" s="1194"/>
      <c r="K23" s="1194"/>
      <c r="L23" s="1194"/>
      <c r="M23" s="1194"/>
      <c r="N23" s="1194"/>
      <c r="O23" s="1194"/>
      <c r="P23" s="1194"/>
      <c r="Q23" s="1194"/>
      <c r="R23" s="1194"/>
      <c r="S23" s="1194"/>
      <c r="T23" s="1194"/>
      <c r="U23" s="1194"/>
      <c r="V23" s="1194"/>
      <c r="W23" s="1194"/>
      <c r="X23" s="1194"/>
    </row>
    <row r="24" spans="2:24" x14ac:dyDescent="0.25">
      <c r="B24" s="1194"/>
      <c r="C24" s="1194"/>
      <c r="D24" s="1194"/>
      <c r="E24" s="1194"/>
      <c r="F24" s="1194"/>
      <c r="G24" s="1194"/>
      <c r="H24" s="1194"/>
      <c r="I24" s="1194"/>
      <c r="J24" s="1194"/>
      <c r="K24" s="1194"/>
      <c r="L24" s="1194"/>
      <c r="M24" s="1194"/>
      <c r="N24" s="1194"/>
      <c r="O24" s="1194"/>
      <c r="P24" s="1194"/>
      <c r="Q24" s="1194"/>
      <c r="R24" s="1194"/>
      <c r="S24" s="1194"/>
      <c r="T24" s="1194"/>
      <c r="U24" s="1194"/>
      <c r="V24" s="1194"/>
      <c r="W24" s="1194"/>
      <c r="X24" s="1194"/>
    </row>
    <row r="25" spans="2:24" x14ac:dyDescent="0.25">
      <c r="B25" s="1194"/>
      <c r="C25" s="1194"/>
      <c r="D25" s="1194"/>
      <c r="E25" s="1194"/>
      <c r="F25" s="1194"/>
      <c r="G25" s="1194"/>
      <c r="H25" s="1194"/>
      <c r="I25" s="1194"/>
      <c r="J25" s="1194"/>
      <c r="K25" s="1194"/>
      <c r="L25" s="1194"/>
      <c r="M25" s="1194"/>
      <c r="N25" s="1194"/>
      <c r="O25" s="1194"/>
      <c r="P25" s="1194"/>
      <c r="Q25" s="1194"/>
      <c r="R25" s="1194"/>
      <c r="S25" s="1194"/>
      <c r="T25" s="1194"/>
      <c r="U25" s="1194"/>
      <c r="V25" s="1194"/>
      <c r="W25" s="1194"/>
      <c r="X25" s="1194"/>
    </row>
    <row r="26" spans="2:24" ht="30" customHeight="1" x14ac:dyDescent="0.25">
      <c r="B26" s="1198"/>
      <c r="C26" s="1198"/>
      <c r="D26" s="1198"/>
      <c r="E26" s="1198"/>
      <c r="F26" s="1198"/>
      <c r="G26" s="1198"/>
      <c r="H26" s="1198"/>
      <c r="I26" s="1198"/>
      <c r="J26" s="1198"/>
      <c r="K26" s="1198"/>
      <c r="L26" s="1198"/>
      <c r="M26" s="341"/>
      <c r="N26" s="341"/>
      <c r="O26" s="341"/>
      <c r="P26" s="341"/>
      <c r="Q26" s="341"/>
      <c r="R26" s="341"/>
      <c r="S26" s="341"/>
      <c r="T26" s="341"/>
      <c r="U26" s="341"/>
      <c r="V26" s="341"/>
      <c r="W26" s="341"/>
      <c r="X26" s="341"/>
    </row>
    <row r="27" spans="2:24" ht="15.75" x14ac:dyDescent="0.25">
      <c r="B27" s="323"/>
      <c r="C27" s="323"/>
      <c r="D27" s="323"/>
      <c r="E27" s="323"/>
      <c r="F27" s="323"/>
      <c r="G27" s="323"/>
      <c r="H27" s="323"/>
      <c r="I27" s="323"/>
      <c r="J27" s="323"/>
      <c r="K27" s="323"/>
      <c r="L27" s="323"/>
      <c r="M27" s="323"/>
      <c r="N27" s="323"/>
      <c r="O27" s="323"/>
      <c r="P27" s="323"/>
      <c r="Q27" s="323"/>
      <c r="R27" s="323"/>
      <c r="S27" s="323"/>
      <c r="T27" s="323"/>
      <c r="U27" s="323"/>
      <c r="V27" s="323"/>
      <c r="W27" s="323"/>
      <c r="X27" s="323"/>
    </row>
    <row r="28" spans="2:24" ht="15.75" x14ac:dyDescent="0.25">
      <c r="B28" s="1195"/>
      <c r="C28" s="1195"/>
      <c r="D28" s="1195"/>
      <c r="E28" s="1195"/>
      <c r="F28" s="1195"/>
      <c r="G28" s="1195"/>
      <c r="H28" s="1195"/>
      <c r="I28" s="1195"/>
      <c r="J28" s="1195"/>
      <c r="K28" s="323"/>
      <c r="L28" s="323"/>
      <c r="M28" s="323"/>
      <c r="N28" s="323"/>
      <c r="O28" s="323"/>
      <c r="P28" s="323"/>
      <c r="Q28" s="323"/>
      <c r="R28" s="323"/>
      <c r="S28" s="323"/>
      <c r="T28" s="323"/>
      <c r="U28" s="323"/>
      <c r="V28" s="323"/>
      <c r="W28" s="323"/>
      <c r="X28" s="323"/>
    </row>
    <row r="29" spans="2:24" x14ac:dyDescent="0.25">
      <c r="B29" s="1194"/>
      <c r="C29" s="1194"/>
      <c r="D29" s="1194"/>
      <c r="E29" s="1194"/>
      <c r="F29" s="1194"/>
      <c r="G29" s="1194"/>
      <c r="H29" s="1194"/>
      <c r="I29" s="1194"/>
      <c r="J29" s="1194"/>
      <c r="K29" s="1194"/>
      <c r="L29" s="1194"/>
      <c r="M29" s="1194"/>
      <c r="N29" s="1194"/>
      <c r="O29" s="1194"/>
      <c r="P29" s="1194"/>
      <c r="Q29" s="1194"/>
      <c r="R29" s="1194"/>
      <c r="S29" s="1194"/>
      <c r="T29" s="1194"/>
      <c r="U29" s="1194"/>
      <c r="V29" s="1194"/>
      <c r="W29" s="1194"/>
      <c r="X29" s="1194"/>
    </row>
    <row r="30" spans="2:24" x14ac:dyDescent="0.25">
      <c r="B30" s="1194"/>
      <c r="C30" s="1194"/>
      <c r="D30" s="1194"/>
      <c r="E30" s="1194"/>
      <c r="F30" s="1194"/>
      <c r="G30" s="1194"/>
      <c r="H30" s="1194"/>
      <c r="I30" s="1194"/>
      <c r="J30" s="1194"/>
      <c r="K30" s="1194"/>
      <c r="L30" s="1194"/>
      <c r="M30" s="1194"/>
      <c r="N30" s="1194"/>
      <c r="O30" s="1194"/>
      <c r="P30" s="1194"/>
      <c r="Q30" s="1194"/>
      <c r="R30" s="1194"/>
      <c r="S30" s="1194"/>
      <c r="T30" s="1194"/>
      <c r="U30" s="1194"/>
      <c r="V30" s="1194"/>
      <c r="W30" s="1194"/>
      <c r="X30" s="1194"/>
    </row>
    <row r="31" spans="2:24" x14ac:dyDescent="0.25">
      <c r="B31" s="1194"/>
      <c r="C31" s="1194"/>
      <c r="D31" s="1194"/>
      <c r="E31" s="1194"/>
      <c r="F31" s="1194"/>
      <c r="G31" s="1194"/>
      <c r="H31" s="1194"/>
      <c r="I31" s="1194"/>
      <c r="J31" s="1194"/>
      <c r="K31" s="1194"/>
      <c r="L31" s="1194"/>
      <c r="M31" s="1194"/>
      <c r="N31" s="1194"/>
      <c r="O31" s="1194"/>
      <c r="P31" s="1194"/>
      <c r="Q31" s="1194"/>
      <c r="R31" s="1194"/>
      <c r="S31" s="1194"/>
      <c r="T31" s="1194"/>
      <c r="U31" s="1194"/>
      <c r="V31" s="1194"/>
      <c r="W31" s="1194"/>
      <c r="X31" s="1194"/>
    </row>
    <row r="32" spans="2:24" x14ac:dyDescent="0.25">
      <c r="B32" s="1194"/>
      <c r="C32" s="1194"/>
      <c r="D32" s="1194"/>
      <c r="E32" s="1194"/>
      <c r="F32" s="1194"/>
      <c r="G32" s="1194"/>
      <c r="H32" s="1194"/>
      <c r="I32" s="1194"/>
      <c r="J32" s="1194"/>
      <c r="K32" s="1194"/>
      <c r="L32" s="1194"/>
      <c r="M32" s="1194"/>
      <c r="N32" s="1194"/>
      <c r="O32" s="1194"/>
      <c r="P32" s="1194"/>
      <c r="Q32" s="1194"/>
      <c r="R32" s="1194"/>
      <c r="S32" s="1194"/>
      <c r="T32" s="1194"/>
      <c r="U32" s="1194"/>
      <c r="V32" s="1194"/>
      <c r="W32" s="1194"/>
      <c r="X32" s="1194"/>
    </row>
    <row r="33" spans="2:24" x14ac:dyDescent="0.25">
      <c r="B33" s="1194"/>
      <c r="C33" s="1194"/>
      <c r="D33" s="1194"/>
      <c r="E33" s="1194"/>
      <c r="F33" s="1194"/>
      <c r="G33" s="1194"/>
      <c r="H33" s="1194"/>
      <c r="I33" s="1194"/>
      <c r="J33" s="1194"/>
      <c r="K33" s="1194"/>
      <c r="L33" s="1194"/>
      <c r="M33" s="1194"/>
      <c r="N33" s="1194"/>
      <c r="O33" s="1194"/>
      <c r="P33" s="1194"/>
      <c r="Q33" s="1194"/>
      <c r="R33" s="1194"/>
      <c r="S33" s="1194"/>
      <c r="T33" s="1194"/>
      <c r="U33" s="1194"/>
      <c r="V33" s="1194"/>
      <c r="W33" s="1194"/>
      <c r="X33" s="1194"/>
    </row>
    <row r="34" spans="2:24" x14ac:dyDescent="0.25">
      <c r="B34" s="1194"/>
      <c r="C34" s="1194"/>
      <c r="D34" s="1194"/>
      <c r="E34" s="1194"/>
      <c r="F34" s="1194"/>
      <c r="G34" s="1194"/>
      <c r="H34" s="1194"/>
      <c r="I34" s="1194"/>
      <c r="J34" s="1194"/>
      <c r="K34" s="1194"/>
      <c r="L34" s="1194"/>
      <c r="M34" s="1194"/>
      <c r="N34" s="1194"/>
      <c r="O34" s="1194"/>
      <c r="P34" s="1194"/>
      <c r="Q34" s="1194"/>
      <c r="R34" s="1194"/>
      <c r="S34" s="1194"/>
      <c r="T34" s="1194"/>
      <c r="U34" s="1194"/>
      <c r="V34" s="1194"/>
      <c r="W34" s="1194"/>
      <c r="X34" s="1194"/>
    </row>
    <row r="35" spans="2:24" ht="15.75" x14ac:dyDescent="0.25">
      <c r="B35" s="1193"/>
      <c r="C35" s="1193"/>
      <c r="D35" s="1193"/>
      <c r="E35" s="1193"/>
      <c r="F35" s="1193"/>
      <c r="G35" s="1193"/>
      <c r="H35" s="1193"/>
      <c r="I35" s="1193"/>
      <c r="J35" s="1193"/>
      <c r="K35" s="1193"/>
      <c r="L35" s="1193"/>
      <c r="M35" s="1193"/>
      <c r="N35" s="1193"/>
      <c r="O35" s="1193"/>
      <c r="P35" s="1193"/>
      <c r="Q35" s="1193"/>
      <c r="R35" s="1193"/>
      <c r="S35" s="1193"/>
      <c r="T35" s="1193"/>
      <c r="U35" s="1193"/>
      <c r="V35" s="1193"/>
      <c r="W35" s="1193"/>
      <c r="X35" s="1193"/>
    </row>
  </sheetData>
  <sheetProtection algorithmName="SHA-512" hashValue="44GAWI5u83OSw8AWfaGV3gg338ZxDtg1j1PWvqDfyzd6q1Af8vvgparuzztBjEsaAO1LIDI3WYKMg6KjjzDHIw==" saltValue="97zAvH0uo/7Y3hGVaa9nyg==" spinCount="100000" sheet="1" objects="1" scenarios="1"/>
  <mergeCells count="42">
    <mergeCell ref="B2:N2"/>
    <mergeCell ref="O3:X3"/>
    <mergeCell ref="B4:B5"/>
    <mergeCell ref="C4:D5"/>
    <mergeCell ref="E4:F5"/>
    <mergeCell ref="O4:X4"/>
    <mergeCell ref="G5:H5"/>
    <mergeCell ref="I5:J5"/>
    <mergeCell ref="K5:L5"/>
    <mergeCell ref="M5:N5"/>
    <mergeCell ref="B16:K16"/>
    <mergeCell ref="O16:X16"/>
    <mergeCell ref="O5:X5"/>
    <mergeCell ref="O6:X6"/>
    <mergeCell ref="O7:X7"/>
    <mergeCell ref="O8:X8"/>
    <mergeCell ref="O9:X9"/>
    <mergeCell ref="O10:X10"/>
    <mergeCell ref="O11:X11"/>
    <mergeCell ref="O12:X12"/>
    <mergeCell ref="O13:X13"/>
    <mergeCell ref="O14:X14"/>
    <mergeCell ref="O15:X15"/>
    <mergeCell ref="B28:J28"/>
    <mergeCell ref="O17:X17"/>
    <mergeCell ref="B18:K18"/>
    <mergeCell ref="O18:X18"/>
    <mergeCell ref="B19:X19"/>
    <mergeCell ref="B20:X20"/>
    <mergeCell ref="B21:X21"/>
    <mergeCell ref="B22:X22"/>
    <mergeCell ref="B23:X23"/>
    <mergeCell ref="B24:X24"/>
    <mergeCell ref="B25:X25"/>
    <mergeCell ref="B26:L26"/>
    <mergeCell ref="B35:X35"/>
    <mergeCell ref="B29:X29"/>
    <mergeCell ref="B30:X30"/>
    <mergeCell ref="B31:X31"/>
    <mergeCell ref="B32:X32"/>
    <mergeCell ref="B33:X33"/>
    <mergeCell ref="B34:X34"/>
  </mergeCells>
  <pageMargins left="0.70866141732283472" right="0.70866141732283472" top="0.74803149606299213" bottom="0.74803149606299213" header="0.31496062992125984" footer="0.31496062992125984"/>
  <pageSetup scale="62" orientation="landscape" r:id="rId1"/>
  <drawing r:id="rId2"/>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7006411-C537-46C2-B3B4-A88E36B4FA86}">
  <sheetPr>
    <tabColor theme="5" tint="-0.499984740745262"/>
    <pageSetUpPr fitToPage="1"/>
  </sheetPr>
  <dimension ref="A1:J17"/>
  <sheetViews>
    <sheetView showGridLines="0" zoomScaleNormal="100" workbookViewId="0">
      <selection activeCell="C2" sqref="B2:H14"/>
    </sheetView>
  </sheetViews>
  <sheetFormatPr defaultColWidth="9.28515625" defaultRowHeight="15" x14ac:dyDescent="0.25"/>
  <cols>
    <col min="1" max="1" width="9.28515625" style="198"/>
    <col min="2" max="2" width="6.42578125" style="198" customWidth="1"/>
    <col min="3" max="3" width="55" style="198" customWidth="1"/>
    <col min="4" max="4" width="19.42578125" style="198" customWidth="1"/>
    <col min="5" max="5" width="27" style="198" customWidth="1"/>
    <col min="6" max="6" width="23.5703125" style="198" customWidth="1"/>
    <col min="7" max="7" width="21.28515625" style="198" customWidth="1"/>
    <col min="8" max="8" width="28.42578125" style="198" customWidth="1"/>
    <col min="9" max="16384" width="9.28515625" style="198"/>
  </cols>
  <sheetData>
    <row r="1" spans="1:10" ht="17.25" thickBot="1" x14ac:dyDescent="0.3">
      <c r="A1" s="3"/>
      <c r="C1" s="375"/>
      <c r="D1" s="375"/>
      <c r="E1" s="375"/>
      <c r="F1" s="375"/>
      <c r="G1" s="375"/>
      <c r="H1" s="375"/>
      <c r="I1" s="375"/>
      <c r="J1" s="376"/>
    </row>
    <row r="2" spans="1:10" s="199" customFormat="1" ht="41.25" customHeight="1" thickBot="1" x14ac:dyDescent="0.3">
      <c r="A2" s="198"/>
      <c r="C2" s="1056" t="s">
        <v>476</v>
      </c>
      <c r="D2" s="1057"/>
      <c r="E2" s="1057"/>
      <c r="F2" s="1057"/>
      <c r="G2" s="1057"/>
      <c r="H2" s="1058"/>
    </row>
    <row r="3" spans="1:10" s="274" customFormat="1" ht="15.75" customHeight="1" x14ac:dyDescent="0.25">
      <c r="A3" s="198"/>
      <c r="B3" s="795"/>
      <c r="C3" s="795" t="s">
        <v>1148</v>
      </c>
      <c r="D3" s="795"/>
      <c r="E3" s="795"/>
      <c r="F3" s="795"/>
      <c r="G3" s="795"/>
      <c r="H3" s="795"/>
      <c r="I3" s="198"/>
    </row>
    <row r="4" spans="1:10" s="274" customFormat="1" ht="15.75" customHeight="1" x14ac:dyDescent="0.25">
      <c r="A4" s="198"/>
      <c r="B4" s="1210"/>
      <c r="C4" s="1211"/>
      <c r="D4" s="1211"/>
      <c r="E4" s="1211"/>
      <c r="F4" s="1211"/>
      <c r="G4" s="1211"/>
      <c r="H4" s="1211"/>
      <c r="I4" s="198"/>
    </row>
    <row r="5" spans="1:10" ht="15" customHeight="1" x14ac:dyDescent="0.25"/>
    <row r="6" spans="1:10" ht="15" customHeight="1" thickBot="1" x14ac:dyDescent="0.3"/>
    <row r="7" spans="1:10" ht="32.25" customHeight="1" thickBot="1" x14ac:dyDescent="0.3">
      <c r="B7" s="260"/>
      <c r="C7" s="173">
        <v>45291</v>
      </c>
      <c r="D7" s="377" t="s">
        <v>477</v>
      </c>
      <c r="E7" s="378" t="s">
        <v>478</v>
      </c>
      <c r="F7" s="379"/>
      <c r="G7" s="379"/>
      <c r="H7" s="380"/>
      <c r="I7" s="376"/>
      <c r="J7" s="376"/>
    </row>
    <row r="8" spans="1:10" ht="32.25" customHeight="1" thickBot="1" x14ac:dyDescent="0.3">
      <c r="B8" s="260"/>
      <c r="C8" s="1212" t="s">
        <v>83</v>
      </c>
      <c r="D8" s="381"/>
      <c r="E8" s="382"/>
      <c r="F8" s="377" t="s">
        <v>479</v>
      </c>
      <c r="G8" s="378" t="s">
        <v>480</v>
      </c>
      <c r="H8" s="383"/>
      <c r="I8" s="376"/>
      <c r="J8" s="376"/>
    </row>
    <row r="9" spans="1:10" ht="28.5" customHeight="1" thickBot="1" x14ac:dyDescent="0.3">
      <c r="B9" s="260"/>
      <c r="C9" s="1212"/>
      <c r="D9" s="384"/>
      <c r="E9" s="385"/>
      <c r="F9" s="384"/>
      <c r="G9" s="385"/>
      <c r="H9" s="386" t="s">
        <v>481</v>
      </c>
      <c r="I9" s="376"/>
      <c r="J9" s="376"/>
    </row>
    <row r="10" spans="1:10" x14ac:dyDescent="0.25">
      <c r="B10" s="387"/>
      <c r="C10" s="388" t="s">
        <v>482</v>
      </c>
      <c r="D10" s="182">
        <v>418576.37151115004</v>
      </c>
      <c r="E10" s="182">
        <v>45408.063440999998</v>
      </c>
      <c r="F10" s="182">
        <v>45408.063440999998</v>
      </c>
      <c r="G10" s="182">
        <v>0</v>
      </c>
      <c r="H10" s="182">
        <v>0</v>
      </c>
      <c r="I10" s="376"/>
      <c r="J10" s="376"/>
    </row>
    <row r="11" spans="1:10" x14ac:dyDescent="0.25">
      <c r="B11" s="387"/>
      <c r="C11" s="389" t="s">
        <v>483</v>
      </c>
      <c r="D11" s="185">
        <v>46659.856119999997</v>
      </c>
      <c r="E11" s="185">
        <v>0</v>
      </c>
      <c r="F11" s="185">
        <v>0</v>
      </c>
      <c r="G11" s="185">
        <v>0</v>
      </c>
      <c r="H11" s="187"/>
      <c r="I11" s="376"/>
      <c r="J11" s="376"/>
    </row>
    <row r="12" spans="1:10" x14ac:dyDescent="0.25">
      <c r="B12" s="387"/>
      <c r="C12" s="390" t="s">
        <v>484</v>
      </c>
      <c r="D12" s="391">
        <v>465236.22763115005</v>
      </c>
      <c r="E12" s="391">
        <v>45408.063440999998</v>
      </c>
      <c r="F12" s="391">
        <v>45408.063440999998</v>
      </c>
      <c r="G12" s="391">
        <v>0</v>
      </c>
      <c r="H12" s="391">
        <v>0</v>
      </c>
      <c r="I12" s="376"/>
      <c r="J12" s="376"/>
    </row>
    <row r="13" spans="1:10" x14ac:dyDescent="0.25">
      <c r="B13" s="387"/>
      <c r="C13" s="392" t="s">
        <v>485</v>
      </c>
      <c r="D13" s="185">
        <v>31.798172000000001</v>
      </c>
      <c r="E13" s="185">
        <v>54.832456999999998</v>
      </c>
      <c r="F13" s="185">
        <v>54.832456999999998</v>
      </c>
      <c r="G13" s="185">
        <v>0</v>
      </c>
      <c r="H13" s="185">
        <v>0</v>
      </c>
      <c r="I13" s="376"/>
      <c r="J13" s="376"/>
    </row>
    <row r="14" spans="1:10" ht="15.75" thickBot="1" x14ac:dyDescent="0.3">
      <c r="B14" s="393"/>
      <c r="C14" s="394" t="s">
        <v>486</v>
      </c>
      <c r="D14" s="190"/>
      <c r="E14" s="190"/>
      <c r="F14" s="190"/>
      <c r="G14" s="190"/>
      <c r="H14" s="190"/>
      <c r="I14" s="376"/>
      <c r="J14" s="376"/>
    </row>
    <row r="15" spans="1:10" ht="24" customHeight="1" x14ac:dyDescent="0.25">
      <c r="C15" s="395"/>
    </row>
    <row r="16" spans="1:10" ht="24" customHeight="1" x14ac:dyDescent="0.25"/>
    <row r="17" ht="24" customHeight="1" x14ac:dyDescent="0.25"/>
  </sheetData>
  <sheetProtection algorithmName="SHA-512" hashValue="5BCavgV0IDZB8JXIe2lV++cJ0QCao4i2mKXI25tTK/ZS8MaM7+j6y7onDfMBPDzl+b5F5CswEhadzNIIq48xnQ==" saltValue="UdGrmACf6A7u6lhLqpuGpg==" spinCount="100000" sheet="1" objects="1" scenarios="1"/>
  <mergeCells count="3">
    <mergeCell ref="C2:H2"/>
    <mergeCell ref="B4:H4"/>
    <mergeCell ref="C8:C9"/>
  </mergeCells>
  <pageMargins left="0.70866141732283472" right="0.70866141732283472" top="0.74803149606299213" bottom="0.74803149606299213" header="0.31496062992125984" footer="0.31496062992125984"/>
  <pageSetup scale="68" orientation="landscape" r:id="rId1"/>
  <drawing r:id="rId2"/>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CFE1E6-DB42-48E2-9043-E43F2ED5EA81}">
  <sheetPr>
    <tabColor theme="5" tint="-0.499984740745262"/>
    <pageSetUpPr fitToPage="1"/>
  </sheetPr>
  <dimension ref="A1:DR28"/>
  <sheetViews>
    <sheetView zoomScale="85" zoomScaleNormal="85" zoomScalePageLayoutView="60" workbookViewId="0">
      <selection activeCell="C2" sqref="C2:I23"/>
    </sheetView>
  </sheetViews>
  <sheetFormatPr defaultColWidth="11.5703125" defaultRowHeight="15" x14ac:dyDescent="0.25"/>
  <cols>
    <col min="1" max="1" width="20.28515625" style="396" customWidth="1"/>
    <col min="2" max="2" width="8" style="396" customWidth="1"/>
    <col min="3" max="3" width="61.85546875" style="396" bestFit="1" customWidth="1"/>
    <col min="4" max="9" width="28.140625" style="396" customWidth="1"/>
    <col min="10" max="10" width="11.5703125" style="396"/>
    <col min="11" max="11" width="32.7109375" style="396" customWidth="1"/>
    <col min="12" max="122" width="11.5703125" style="396"/>
    <col min="123" max="16384" width="11.5703125" style="82"/>
  </cols>
  <sheetData>
    <row r="1" spans="1:122" ht="15.75" thickBot="1" x14ac:dyDescent="0.3">
      <c r="A1" s="3"/>
    </row>
    <row r="2" spans="1:122" ht="21" customHeight="1" thickBot="1" x14ac:dyDescent="0.35">
      <c r="A2" s="397"/>
      <c r="C2" s="1056" t="s">
        <v>487</v>
      </c>
      <c r="D2" s="1057"/>
      <c r="E2" s="1057"/>
      <c r="F2" s="1057"/>
      <c r="G2" s="1057"/>
      <c r="H2" s="1057"/>
      <c r="I2" s="1058"/>
    </row>
    <row r="3" spans="1:122" x14ac:dyDescent="0.25">
      <c r="C3" s="795" t="s">
        <v>1149</v>
      </c>
      <c r="DD3" s="82"/>
      <c r="DE3" s="82"/>
      <c r="DF3" s="82"/>
      <c r="DG3" s="82"/>
      <c r="DH3" s="82"/>
      <c r="DI3" s="82"/>
      <c r="DJ3" s="82"/>
      <c r="DK3" s="82"/>
      <c r="DL3" s="82"/>
      <c r="DM3" s="82"/>
      <c r="DN3" s="82"/>
      <c r="DO3" s="82"/>
      <c r="DP3" s="82"/>
      <c r="DQ3" s="82"/>
      <c r="DR3" s="82"/>
    </row>
    <row r="4" spans="1:122" ht="15.75" thickBot="1" x14ac:dyDescent="0.3">
      <c r="DD4" s="82"/>
      <c r="DE4" s="82"/>
      <c r="DF4" s="82"/>
      <c r="DG4" s="82"/>
      <c r="DH4" s="82"/>
      <c r="DI4" s="82"/>
      <c r="DJ4" s="82"/>
      <c r="DK4" s="82"/>
      <c r="DL4" s="82"/>
      <c r="DM4" s="82"/>
      <c r="DN4" s="82"/>
      <c r="DO4" s="82"/>
      <c r="DP4" s="82"/>
      <c r="DQ4" s="82"/>
      <c r="DR4" s="82"/>
    </row>
    <row r="5" spans="1:122" s="399" customFormat="1" ht="84" customHeight="1" thickBot="1" x14ac:dyDescent="0.25">
      <c r="A5" s="398"/>
      <c r="B5" s="398"/>
      <c r="C5" s="173">
        <v>45291</v>
      </c>
      <c r="D5" s="1213" t="s">
        <v>488</v>
      </c>
      <c r="E5" s="1213"/>
      <c r="F5" s="1213" t="s">
        <v>489</v>
      </c>
      <c r="G5" s="1213"/>
      <c r="H5" s="1214" t="s">
        <v>490</v>
      </c>
      <c r="I5" s="1214"/>
      <c r="J5" s="398"/>
      <c r="K5" s="398"/>
      <c r="L5" s="398"/>
      <c r="M5" s="398"/>
      <c r="N5" s="398"/>
      <c r="O5" s="398"/>
      <c r="P5" s="398"/>
      <c r="Q5" s="398"/>
      <c r="R5" s="398"/>
      <c r="S5" s="398"/>
      <c r="T5" s="398"/>
      <c r="U5" s="398"/>
      <c r="V5" s="398"/>
      <c r="W5" s="398"/>
      <c r="X5" s="398"/>
      <c r="Y5" s="398"/>
      <c r="Z5" s="398"/>
      <c r="AA5" s="398"/>
      <c r="AB5" s="398"/>
      <c r="AC5" s="398"/>
      <c r="AD5" s="398"/>
      <c r="AE5" s="398"/>
      <c r="AF5" s="398"/>
      <c r="AG5" s="398"/>
      <c r="AH5" s="398"/>
      <c r="AI5" s="398"/>
      <c r="AJ5" s="398"/>
      <c r="AK5" s="398"/>
      <c r="AL5" s="398"/>
      <c r="AM5" s="398"/>
      <c r="AN5" s="398"/>
      <c r="AO5" s="398"/>
      <c r="AP5" s="398"/>
      <c r="AQ5" s="398"/>
      <c r="AR5" s="398"/>
      <c r="AS5" s="398"/>
      <c r="AT5" s="398"/>
      <c r="AU5" s="398"/>
      <c r="AV5" s="398"/>
      <c r="AW5" s="398"/>
      <c r="AX5" s="398"/>
      <c r="AY5" s="398"/>
      <c r="AZ5" s="398"/>
      <c r="BA5" s="398"/>
      <c r="BB5" s="398"/>
      <c r="BC5" s="398"/>
      <c r="BD5" s="398"/>
      <c r="BE5" s="398"/>
      <c r="BF5" s="398"/>
      <c r="BG5" s="398"/>
      <c r="BH5" s="398"/>
      <c r="BI5" s="398"/>
      <c r="BJ5" s="398"/>
      <c r="BK5" s="398"/>
      <c r="BL5" s="398"/>
      <c r="BM5" s="398"/>
      <c r="BN5" s="398"/>
      <c r="BO5" s="398"/>
      <c r="BP5" s="398"/>
      <c r="BQ5" s="398"/>
      <c r="BR5" s="398"/>
      <c r="BS5" s="398"/>
      <c r="BT5" s="398"/>
      <c r="BU5" s="398"/>
      <c r="BV5" s="398"/>
      <c r="BW5" s="398"/>
      <c r="BX5" s="398"/>
      <c r="BY5" s="398"/>
      <c r="BZ5" s="398"/>
      <c r="CA5" s="398"/>
      <c r="CB5" s="398"/>
      <c r="CC5" s="398"/>
      <c r="CD5" s="398"/>
      <c r="CE5" s="398"/>
      <c r="CF5" s="398"/>
      <c r="CG5" s="398"/>
      <c r="CH5" s="398"/>
      <c r="CI5" s="398"/>
      <c r="CJ5" s="398"/>
      <c r="CK5" s="398"/>
      <c r="CL5" s="398"/>
      <c r="CM5" s="398"/>
      <c r="CN5" s="398"/>
      <c r="CO5" s="398"/>
      <c r="CP5" s="398"/>
      <c r="CQ5" s="398"/>
      <c r="CR5" s="398"/>
      <c r="CS5" s="398"/>
      <c r="CT5" s="398"/>
      <c r="CU5" s="398"/>
      <c r="CV5" s="398"/>
      <c r="CW5" s="398"/>
      <c r="CX5" s="398"/>
      <c r="CY5" s="398"/>
      <c r="CZ5" s="398"/>
      <c r="DA5" s="398"/>
      <c r="DB5" s="398"/>
      <c r="DC5" s="398"/>
    </row>
    <row r="6" spans="1:122" s="399" customFormat="1" ht="50.25" customHeight="1" thickBot="1" x14ac:dyDescent="0.25">
      <c r="A6" s="398"/>
      <c r="B6" s="400"/>
      <c r="C6" s="365" t="s">
        <v>83</v>
      </c>
      <c r="D6" s="401" t="s">
        <v>491</v>
      </c>
      <c r="E6" s="401" t="s">
        <v>492</v>
      </c>
      <c r="F6" s="401" t="s">
        <v>491</v>
      </c>
      <c r="G6" s="401" t="s">
        <v>492</v>
      </c>
      <c r="H6" s="402" t="s">
        <v>493</v>
      </c>
      <c r="I6" s="402" t="s">
        <v>494</v>
      </c>
      <c r="J6" s="398"/>
      <c r="K6" s="398"/>
      <c r="L6" s="398"/>
      <c r="M6" s="398"/>
      <c r="N6" s="398"/>
      <c r="O6" s="398"/>
      <c r="P6" s="398"/>
      <c r="Q6" s="398"/>
      <c r="R6" s="398"/>
      <c r="S6" s="398"/>
      <c r="T6" s="398"/>
      <c r="U6" s="398"/>
      <c r="V6" s="398"/>
      <c r="W6" s="398"/>
      <c r="X6" s="398"/>
      <c r="Y6" s="398"/>
      <c r="Z6" s="398"/>
      <c r="AA6" s="398"/>
      <c r="AB6" s="398"/>
      <c r="AC6" s="398"/>
      <c r="AD6" s="398"/>
      <c r="AE6" s="398"/>
      <c r="AF6" s="398"/>
      <c r="AG6" s="398"/>
      <c r="AH6" s="398"/>
      <c r="AI6" s="398"/>
      <c r="AJ6" s="398"/>
      <c r="AK6" s="398"/>
      <c r="AL6" s="398"/>
      <c r="AM6" s="398"/>
      <c r="AN6" s="398"/>
      <c r="AO6" s="398"/>
      <c r="AP6" s="398"/>
      <c r="AQ6" s="398"/>
      <c r="AR6" s="398"/>
      <c r="AS6" s="398"/>
      <c r="AT6" s="398"/>
      <c r="AU6" s="398"/>
      <c r="AV6" s="398"/>
      <c r="AW6" s="398"/>
      <c r="AX6" s="398"/>
      <c r="AY6" s="398"/>
      <c r="AZ6" s="398"/>
      <c r="BA6" s="398"/>
      <c r="BB6" s="398"/>
      <c r="BC6" s="398"/>
      <c r="BD6" s="398"/>
      <c r="BE6" s="398"/>
      <c r="BF6" s="398"/>
      <c r="BG6" s="398"/>
      <c r="BH6" s="398"/>
      <c r="BI6" s="398"/>
      <c r="BJ6" s="398"/>
      <c r="BK6" s="398"/>
      <c r="BL6" s="398"/>
      <c r="BM6" s="398"/>
      <c r="BN6" s="398"/>
      <c r="BO6" s="398"/>
      <c r="BP6" s="398"/>
      <c r="BQ6" s="398"/>
      <c r="BR6" s="398"/>
      <c r="BS6" s="398"/>
      <c r="BT6" s="398"/>
      <c r="BU6" s="398"/>
      <c r="BV6" s="398"/>
      <c r="BW6" s="398"/>
      <c r="BX6" s="398"/>
      <c r="BY6" s="398"/>
      <c r="BZ6" s="398"/>
      <c r="CA6" s="398"/>
      <c r="CB6" s="398"/>
      <c r="CC6" s="398"/>
      <c r="CD6" s="398"/>
      <c r="CE6" s="398"/>
      <c r="CF6" s="398"/>
      <c r="CG6" s="398"/>
      <c r="CH6" s="398"/>
      <c r="CI6" s="398"/>
      <c r="CJ6" s="398"/>
      <c r="CK6" s="398"/>
      <c r="CL6" s="398"/>
      <c r="CM6" s="398"/>
      <c r="CN6" s="398"/>
      <c r="CO6" s="398"/>
      <c r="CP6" s="398"/>
      <c r="CQ6" s="398"/>
      <c r="CR6" s="398"/>
      <c r="CS6" s="398"/>
      <c r="CT6" s="398"/>
      <c r="CU6" s="398"/>
      <c r="CV6" s="398"/>
      <c r="CW6" s="398"/>
      <c r="CX6" s="398"/>
      <c r="CY6" s="398"/>
      <c r="CZ6" s="398"/>
      <c r="DA6" s="398"/>
      <c r="DB6" s="398"/>
      <c r="DC6" s="398"/>
    </row>
    <row r="7" spans="1:122" s="408" customFormat="1" ht="35.1" customHeight="1" x14ac:dyDescent="0.25">
      <c r="A7" s="403"/>
      <c r="B7" s="404"/>
      <c r="C7" s="405" t="s">
        <v>495</v>
      </c>
      <c r="D7" s="406">
        <v>46659.858164879995</v>
      </c>
      <c r="E7" s="406">
        <v>0</v>
      </c>
      <c r="F7" s="406">
        <v>46684.702691320002</v>
      </c>
      <c r="G7" s="406">
        <v>0</v>
      </c>
      <c r="H7" s="406">
        <v>5.1101099999999993E-3</v>
      </c>
      <c r="I7" s="407">
        <v>0</v>
      </c>
      <c r="J7" s="403"/>
      <c r="K7" s="403"/>
      <c r="L7" s="403"/>
      <c r="M7" s="403"/>
      <c r="N7" s="403"/>
      <c r="O7" s="403"/>
      <c r="P7" s="403"/>
      <c r="Q7" s="403"/>
      <c r="R7" s="403"/>
      <c r="S7" s="403"/>
      <c r="T7" s="403"/>
      <c r="U7" s="403"/>
      <c r="V7" s="403"/>
      <c r="W7" s="403"/>
      <c r="X7" s="403"/>
      <c r="Y7" s="403"/>
      <c r="Z7" s="403"/>
      <c r="AA7" s="403"/>
      <c r="AB7" s="403"/>
      <c r="AC7" s="403"/>
      <c r="AD7" s="403"/>
      <c r="AE7" s="403"/>
      <c r="AF7" s="403"/>
      <c r="AG7" s="403"/>
      <c r="AH7" s="403"/>
      <c r="AI7" s="403"/>
      <c r="AJ7" s="403"/>
      <c r="AK7" s="403"/>
      <c r="AL7" s="403"/>
      <c r="AM7" s="403"/>
      <c r="AN7" s="403"/>
      <c r="AO7" s="403"/>
      <c r="AP7" s="403"/>
      <c r="AQ7" s="403"/>
      <c r="AR7" s="403"/>
      <c r="AS7" s="403"/>
      <c r="AT7" s="403"/>
      <c r="AU7" s="403"/>
      <c r="AV7" s="403"/>
      <c r="AW7" s="403"/>
      <c r="AX7" s="403"/>
      <c r="AY7" s="403"/>
      <c r="AZ7" s="403"/>
      <c r="BA7" s="403"/>
      <c r="BB7" s="403"/>
      <c r="BC7" s="403"/>
      <c r="BD7" s="403"/>
      <c r="BE7" s="403"/>
      <c r="BF7" s="403"/>
      <c r="BG7" s="403"/>
      <c r="BH7" s="403"/>
      <c r="BI7" s="403"/>
      <c r="BJ7" s="403"/>
      <c r="BK7" s="403"/>
      <c r="BL7" s="403"/>
      <c r="BM7" s="403"/>
      <c r="BN7" s="403"/>
      <c r="BO7" s="403"/>
      <c r="BP7" s="403"/>
      <c r="BQ7" s="403"/>
      <c r="BR7" s="403"/>
      <c r="BS7" s="403"/>
      <c r="BT7" s="403"/>
      <c r="BU7" s="403"/>
      <c r="BV7" s="403"/>
      <c r="BW7" s="403"/>
      <c r="BX7" s="403"/>
      <c r="BY7" s="403"/>
      <c r="BZ7" s="403"/>
      <c r="CA7" s="403"/>
      <c r="CB7" s="403"/>
      <c r="CC7" s="403"/>
      <c r="CD7" s="403"/>
      <c r="CE7" s="403"/>
      <c r="CF7" s="403"/>
      <c r="CG7" s="403"/>
      <c r="CH7" s="403"/>
      <c r="CI7" s="403"/>
      <c r="CJ7" s="403"/>
      <c r="CK7" s="403"/>
      <c r="CL7" s="403"/>
      <c r="CM7" s="403"/>
      <c r="CN7" s="403"/>
      <c r="CO7" s="403"/>
      <c r="CP7" s="403"/>
      <c r="CQ7" s="403"/>
      <c r="CR7" s="403"/>
      <c r="CS7" s="403"/>
      <c r="CT7" s="403"/>
      <c r="CU7" s="403"/>
      <c r="CV7" s="403"/>
      <c r="CW7" s="403"/>
      <c r="CX7" s="403"/>
      <c r="CY7" s="403"/>
      <c r="CZ7" s="403"/>
      <c r="DA7" s="403"/>
      <c r="DB7" s="403"/>
      <c r="DC7" s="403"/>
    </row>
    <row r="8" spans="1:122" s="408" customFormat="1" ht="35.1" customHeight="1" x14ac:dyDescent="0.25">
      <c r="A8" s="403"/>
      <c r="B8" s="404"/>
      <c r="C8" s="409" t="s">
        <v>496</v>
      </c>
      <c r="D8" s="185">
        <v>0</v>
      </c>
      <c r="E8" s="185">
        <v>0</v>
      </c>
      <c r="F8" s="185">
        <v>0</v>
      </c>
      <c r="G8" s="185">
        <v>0</v>
      </c>
      <c r="H8" s="185">
        <v>0</v>
      </c>
      <c r="I8" s="410">
        <v>0</v>
      </c>
      <c r="J8" s="403"/>
      <c r="K8" s="403"/>
      <c r="L8" s="403"/>
      <c r="M8" s="403"/>
      <c r="N8" s="403"/>
      <c r="O8" s="403"/>
      <c r="P8" s="403"/>
      <c r="Q8" s="403"/>
      <c r="R8" s="403"/>
      <c r="S8" s="403"/>
      <c r="T8" s="403"/>
      <c r="U8" s="403"/>
      <c r="V8" s="403"/>
      <c r="W8" s="403"/>
      <c r="X8" s="403"/>
      <c r="Y8" s="403"/>
      <c r="Z8" s="403"/>
      <c r="AA8" s="403"/>
      <c r="AB8" s="403"/>
      <c r="AC8" s="403"/>
      <c r="AD8" s="403"/>
      <c r="AE8" s="403"/>
      <c r="AF8" s="403"/>
      <c r="AG8" s="403"/>
      <c r="AH8" s="403"/>
      <c r="AI8" s="403"/>
      <c r="AJ8" s="403"/>
      <c r="AK8" s="403"/>
      <c r="AL8" s="403"/>
      <c r="AM8" s="403"/>
      <c r="AN8" s="403"/>
      <c r="AO8" s="403"/>
      <c r="AP8" s="403"/>
      <c r="AQ8" s="403"/>
      <c r="AR8" s="403"/>
      <c r="AS8" s="403"/>
      <c r="AT8" s="403"/>
      <c r="AU8" s="403"/>
      <c r="AV8" s="403"/>
      <c r="AW8" s="403"/>
      <c r="AX8" s="403"/>
      <c r="AY8" s="403"/>
      <c r="AZ8" s="403"/>
      <c r="BA8" s="403"/>
      <c r="BB8" s="403"/>
      <c r="BC8" s="403"/>
      <c r="BD8" s="403"/>
      <c r="BE8" s="403"/>
      <c r="BF8" s="403"/>
      <c r="BG8" s="403"/>
      <c r="BH8" s="403"/>
      <c r="BI8" s="403"/>
      <c r="BJ8" s="403"/>
      <c r="BK8" s="403"/>
      <c r="BL8" s="403"/>
      <c r="BM8" s="403"/>
      <c r="BN8" s="403"/>
      <c r="BO8" s="403"/>
      <c r="BP8" s="403"/>
      <c r="BQ8" s="403"/>
      <c r="BR8" s="403"/>
      <c r="BS8" s="403"/>
      <c r="BT8" s="403"/>
      <c r="BU8" s="403"/>
      <c r="BV8" s="403"/>
      <c r="BW8" s="403"/>
      <c r="BX8" s="403"/>
      <c r="BY8" s="403"/>
      <c r="BZ8" s="403"/>
      <c r="CA8" s="403"/>
      <c r="CB8" s="403"/>
      <c r="CC8" s="403"/>
      <c r="CD8" s="403"/>
      <c r="CE8" s="403"/>
      <c r="CF8" s="403"/>
      <c r="CG8" s="403"/>
      <c r="CH8" s="403"/>
      <c r="CI8" s="403"/>
      <c r="CJ8" s="403"/>
      <c r="CK8" s="403"/>
      <c r="CL8" s="403"/>
      <c r="CM8" s="403"/>
      <c r="CN8" s="403"/>
      <c r="CO8" s="403"/>
      <c r="CP8" s="403"/>
      <c r="CQ8" s="403"/>
      <c r="CR8" s="403"/>
      <c r="CS8" s="403"/>
      <c r="CT8" s="403"/>
      <c r="CU8" s="403"/>
      <c r="CV8" s="403"/>
      <c r="CW8" s="403"/>
      <c r="CX8" s="403"/>
      <c r="CY8" s="403"/>
      <c r="CZ8" s="403"/>
      <c r="DA8" s="403"/>
      <c r="DB8" s="403"/>
      <c r="DC8" s="403"/>
    </row>
    <row r="9" spans="1:122" s="408" customFormat="1" ht="35.1" customHeight="1" x14ac:dyDescent="0.25">
      <c r="A9" s="403"/>
      <c r="B9" s="404"/>
      <c r="C9" s="409" t="s">
        <v>497</v>
      </c>
      <c r="D9" s="185">
        <v>0</v>
      </c>
      <c r="E9" s="185">
        <v>0</v>
      </c>
      <c r="F9" s="185">
        <v>0</v>
      </c>
      <c r="G9" s="185">
        <v>0</v>
      </c>
      <c r="H9" s="185">
        <v>0</v>
      </c>
      <c r="I9" s="410">
        <v>0</v>
      </c>
      <c r="J9" s="403"/>
      <c r="K9" s="403"/>
      <c r="L9" s="403"/>
      <c r="M9" s="403"/>
      <c r="N9" s="403"/>
      <c r="O9" s="403"/>
      <c r="P9" s="403"/>
      <c r="Q9" s="403"/>
      <c r="R9" s="403"/>
      <c r="S9" s="403"/>
      <c r="T9" s="403"/>
      <c r="U9" s="403"/>
      <c r="V9" s="403"/>
      <c r="W9" s="403"/>
      <c r="X9" s="403"/>
      <c r="Y9" s="403"/>
      <c r="Z9" s="403"/>
      <c r="AA9" s="403"/>
      <c r="AB9" s="403"/>
      <c r="AC9" s="403"/>
      <c r="AD9" s="403"/>
      <c r="AE9" s="403"/>
      <c r="AF9" s="403"/>
      <c r="AG9" s="403"/>
      <c r="AH9" s="403"/>
      <c r="AI9" s="403"/>
      <c r="AJ9" s="403"/>
      <c r="AK9" s="403"/>
      <c r="AL9" s="403"/>
      <c r="AM9" s="403"/>
      <c r="AN9" s="403"/>
      <c r="AO9" s="403"/>
      <c r="AP9" s="403"/>
      <c r="AQ9" s="403"/>
      <c r="AR9" s="403"/>
      <c r="AS9" s="403"/>
      <c r="AT9" s="403"/>
      <c r="AU9" s="403"/>
      <c r="AV9" s="403"/>
      <c r="AW9" s="403"/>
      <c r="AX9" s="403"/>
      <c r="AY9" s="403"/>
      <c r="AZ9" s="403"/>
      <c r="BA9" s="403"/>
      <c r="BB9" s="403"/>
      <c r="BC9" s="403"/>
      <c r="BD9" s="403"/>
      <c r="BE9" s="403"/>
      <c r="BF9" s="403"/>
      <c r="BG9" s="403"/>
      <c r="BH9" s="403"/>
      <c r="BI9" s="403"/>
      <c r="BJ9" s="403"/>
      <c r="BK9" s="403"/>
      <c r="BL9" s="403"/>
      <c r="BM9" s="403"/>
      <c r="BN9" s="403"/>
      <c r="BO9" s="403"/>
      <c r="BP9" s="403"/>
      <c r="BQ9" s="403"/>
      <c r="BR9" s="403"/>
      <c r="BS9" s="403"/>
      <c r="BT9" s="403"/>
      <c r="BU9" s="403"/>
      <c r="BV9" s="403"/>
      <c r="BW9" s="403"/>
      <c r="BX9" s="403"/>
      <c r="BY9" s="403"/>
      <c r="BZ9" s="403"/>
      <c r="CA9" s="403"/>
      <c r="CB9" s="403"/>
      <c r="CC9" s="403"/>
      <c r="CD9" s="403"/>
      <c r="CE9" s="403"/>
      <c r="CF9" s="403"/>
      <c r="CG9" s="403"/>
      <c r="CH9" s="403"/>
      <c r="CI9" s="403"/>
      <c r="CJ9" s="403"/>
      <c r="CK9" s="403"/>
      <c r="CL9" s="403"/>
      <c r="CM9" s="403"/>
      <c r="CN9" s="403"/>
      <c r="CO9" s="403"/>
      <c r="CP9" s="403"/>
      <c r="CQ9" s="403"/>
      <c r="CR9" s="403"/>
      <c r="CS9" s="403"/>
      <c r="CT9" s="403"/>
      <c r="CU9" s="403"/>
      <c r="CV9" s="403"/>
      <c r="CW9" s="403"/>
      <c r="CX9" s="403"/>
      <c r="CY9" s="403"/>
      <c r="CZ9" s="403"/>
      <c r="DA9" s="403"/>
      <c r="DB9" s="403"/>
      <c r="DC9" s="403"/>
    </row>
    <row r="10" spans="1:122" s="408" customFormat="1" ht="35.1" customHeight="1" x14ac:dyDescent="0.25">
      <c r="A10" s="403"/>
      <c r="B10" s="404"/>
      <c r="C10" s="409" t="s">
        <v>498</v>
      </c>
      <c r="D10" s="185">
        <v>0</v>
      </c>
      <c r="E10" s="185">
        <v>0</v>
      </c>
      <c r="F10" s="185">
        <v>0</v>
      </c>
      <c r="G10" s="185">
        <v>0</v>
      </c>
      <c r="H10" s="185">
        <v>0</v>
      </c>
      <c r="I10" s="410">
        <v>0</v>
      </c>
      <c r="J10" s="403"/>
      <c r="K10" s="403"/>
      <c r="L10" s="403"/>
      <c r="M10" s="403"/>
      <c r="N10" s="403"/>
      <c r="O10" s="403"/>
      <c r="P10" s="403"/>
      <c r="Q10" s="403"/>
      <c r="R10" s="403"/>
      <c r="S10" s="403"/>
      <c r="T10" s="403"/>
      <c r="U10" s="403"/>
      <c r="V10" s="403"/>
      <c r="W10" s="403"/>
      <c r="X10" s="403"/>
      <c r="Y10" s="403"/>
      <c r="Z10" s="403"/>
      <c r="AA10" s="403"/>
      <c r="AB10" s="403"/>
      <c r="AC10" s="403"/>
      <c r="AD10" s="403"/>
      <c r="AE10" s="403"/>
      <c r="AF10" s="403"/>
      <c r="AG10" s="403"/>
      <c r="AH10" s="403"/>
      <c r="AI10" s="403"/>
      <c r="AJ10" s="403"/>
      <c r="AK10" s="403"/>
      <c r="AL10" s="403"/>
      <c r="AM10" s="403"/>
      <c r="AN10" s="403"/>
      <c r="AO10" s="403"/>
      <c r="AP10" s="403"/>
      <c r="AQ10" s="403"/>
      <c r="AR10" s="403"/>
      <c r="AS10" s="403"/>
      <c r="AT10" s="403"/>
      <c r="AU10" s="403"/>
      <c r="AV10" s="403"/>
      <c r="AW10" s="403"/>
      <c r="AX10" s="403"/>
      <c r="AY10" s="403"/>
      <c r="AZ10" s="403"/>
      <c r="BA10" s="403"/>
      <c r="BB10" s="403"/>
      <c r="BC10" s="403"/>
      <c r="BD10" s="403"/>
      <c r="BE10" s="403"/>
      <c r="BF10" s="403"/>
      <c r="BG10" s="403"/>
      <c r="BH10" s="403"/>
      <c r="BI10" s="403"/>
      <c r="BJ10" s="403"/>
      <c r="BK10" s="403"/>
      <c r="BL10" s="403"/>
      <c r="BM10" s="403"/>
      <c r="BN10" s="403"/>
      <c r="BO10" s="403"/>
      <c r="BP10" s="403"/>
      <c r="BQ10" s="403"/>
      <c r="BR10" s="403"/>
      <c r="BS10" s="403"/>
      <c r="BT10" s="403"/>
      <c r="BU10" s="403"/>
      <c r="BV10" s="403"/>
      <c r="BW10" s="403"/>
      <c r="BX10" s="403"/>
      <c r="BY10" s="403"/>
      <c r="BZ10" s="403"/>
      <c r="CA10" s="403"/>
      <c r="CB10" s="403"/>
      <c r="CC10" s="403"/>
      <c r="CD10" s="403"/>
      <c r="CE10" s="403"/>
      <c r="CF10" s="403"/>
      <c r="CG10" s="403"/>
      <c r="CH10" s="403"/>
      <c r="CI10" s="403"/>
      <c r="CJ10" s="403"/>
      <c r="CK10" s="403"/>
      <c r="CL10" s="403"/>
      <c r="CM10" s="403"/>
      <c r="CN10" s="403"/>
      <c r="CO10" s="403"/>
      <c r="CP10" s="403"/>
      <c r="CQ10" s="403"/>
      <c r="CR10" s="403"/>
      <c r="CS10" s="403"/>
      <c r="CT10" s="403"/>
      <c r="CU10" s="403"/>
      <c r="CV10" s="403"/>
      <c r="CW10" s="403"/>
      <c r="CX10" s="403"/>
      <c r="CY10" s="403"/>
      <c r="CZ10" s="403"/>
      <c r="DA10" s="403"/>
      <c r="DB10" s="403"/>
      <c r="DC10" s="403"/>
    </row>
    <row r="11" spans="1:122" s="408" customFormat="1" ht="35.1" customHeight="1" x14ac:dyDescent="0.25">
      <c r="A11" s="403"/>
      <c r="B11" s="404"/>
      <c r="C11" s="409" t="s">
        <v>499</v>
      </c>
      <c r="D11" s="185">
        <v>0</v>
      </c>
      <c r="E11" s="185">
        <v>0</v>
      </c>
      <c r="F11" s="185">
        <v>0</v>
      </c>
      <c r="G11" s="185">
        <v>0</v>
      </c>
      <c r="H11" s="185">
        <v>0</v>
      </c>
      <c r="I11" s="410">
        <v>0</v>
      </c>
      <c r="J11" s="403"/>
      <c r="K11" s="403"/>
      <c r="L11" s="403"/>
      <c r="M11" s="403"/>
      <c r="N11" s="403"/>
      <c r="O11" s="403"/>
      <c r="P11" s="403"/>
      <c r="Q11" s="403"/>
      <c r="R11" s="403"/>
      <c r="S11" s="403"/>
      <c r="T11" s="403"/>
      <c r="U11" s="403"/>
      <c r="V11" s="403"/>
      <c r="W11" s="403"/>
      <c r="X11" s="403"/>
      <c r="Y11" s="403"/>
      <c r="Z11" s="403"/>
      <c r="AA11" s="403"/>
      <c r="AB11" s="403"/>
      <c r="AC11" s="403"/>
      <c r="AD11" s="403"/>
      <c r="AE11" s="403"/>
      <c r="AF11" s="403"/>
      <c r="AG11" s="403"/>
      <c r="AH11" s="403"/>
      <c r="AI11" s="403"/>
      <c r="AJ11" s="403"/>
      <c r="AK11" s="403"/>
      <c r="AL11" s="403"/>
      <c r="AM11" s="403"/>
      <c r="AN11" s="403"/>
      <c r="AO11" s="403"/>
      <c r="AP11" s="403"/>
      <c r="AQ11" s="403"/>
      <c r="AR11" s="403"/>
      <c r="AS11" s="403"/>
      <c r="AT11" s="403"/>
      <c r="AU11" s="403"/>
      <c r="AV11" s="403"/>
      <c r="AW11" s="403"/>
      <c r="AX11" s="403"/>
      <c r="AY11" s="403"/>
      <c r="AZ11" s="403"/>
      <c r="BA11" s="403"/>
      <c r="BB11" s="403"/>
      <c r="BC11" s="403"/>
      <c r="BD11" s="403"/>
      <c r="BE11" s="403"/>
      <c r="BF11" s="403"/>
      <c r="BG11" s="403"/>
      <c r="BH11" s="403"/>
      <c r="BI11" s="403"/>
      <c r="BJ11" s="403"/>
      <c r="BK11" s="403"/>
      <c r="BL11" s="403"/>
      <c r="BM11" s="403"/>
      <c r="BN11" s="403"/>
      <c r="BO11" s="403"/>
      <c r="BP11" s="403"/>
      <c r="BQ11" s="403"/>
      <c r="BR11" s="403"/>
      <c r="BS11" s="403"/>
      <c r="BT11" s="403"/>
      <c r="BU11" s="403"/>
      <c r="BV11" s="403"/>
      <c r="BW11" s="403"/>
      <c r="BX11" s="403"/>
      <c r="BY11" s="403"/>
      <c r="BZ11" s="403"/>
      <c r="CA11" s="403"/>
      <c r="CB11" s="403"/>
      <c r="CC11" s="403"/>
      <c r="CD11" s="403"/>
      <c r="CE11" s="403"/>
      <c r="CF11" s="403"/>
      <c r="CG11" s="403"/>
      <c r="CH11" s="403"/>
      <c r="CI11" s="403"/>
      <c r="CJ11" s="403"/>
      <c r="CK11" s="403"/>
      <c r="CL11" s="403"/>
      <c r="CM11" s="403"/>
      <c r="CN11" s="403"/>
      <c r="CO11" s="403"/>
      <c r="CP11" s="403"/>
      <c r="CQ11" s="403"/>
      <c r="CR11" s="403"/>
      <c r="CS11" s="403"/>
      <c r="CT11" s="403"/>
      <c r="CU11" s="403"/>
      <c r="CV11" s="403"/>
      <c r="CW11" s="403"/>
      <c r="CX11" s="403"/>
      <c r="CY11" s="403"/>
      <c r="CZ11" s="403"/>
      <c r="DA11" s="403"/>
      <c r="DB11" s="403"/>
      <c r="DC11" s="403"/>
    </row>
    <row r="12" spans="1:122" s="408" customFormat="1" ht="35.1" customHeight="1" x14ac:dyDescent="0.25">
      <c r="A12" s="403"/>
      <c r="B12" s="404"/>
      <c r="C12" s="409" t="s">
        <v>500</v>
      </c>
      <c r="D12" s="185">
        <v>355625.15475776</v>
      </c>
      <c r="E12" s="185">
        <v>0</v>
      </c>
      <c r="F12" s="185">
        <v>312133.50619911001</v>
      </c>
      <c r="G12" s="185">
        <v>0</v>
      </c>
      <c r="H12" s="185">
        <v>239.55263715999999</v>
      </c>
      <c r="I12" s="410">
        <v>7.6746851075702629E-4</v>
      </c>
      <c r="J12" s="403"/>
      <c r="K12" s="403"/>
      <c r="L12" s="403"/>
      <c r="M12" s="403"/>
      <c r="N12" s="403"/>
      <c r="O12" s="403"/>
      <c r="P12" s="403"/>
      <c r="Q12" s="403"/>
      <c r="R12" s="403"/>
      <c r="S12" s="403"/>
      <c r="T12" s="403"/>
      <c r="U12" s="403"/>
      <c r="V12" s="403"/>
      <c r="W12" s="403"/>
      <c r="X12" s="403"/>
      <c r="Y12" s="403"/>
      <c r="Z12" s="403"/>
      <c r="AA12" s="403"/>
      <c r="AB12" s="403"/>
      <c r="AC12" s="403"/>
      <c r="AD12" s="403"/>
      <c r="AE12" s="403"/>
      <c r="AF12" s="403"/>
      <c r="AG12" s="403"/>
      <c r="AH12" s="403"/>
      <c r="AI12" s="403"/>
      <c r="AJ12" s="403"/>
      <c r="AK12" s="403"/>
      <c r="AL12" s="403"/>
      <c r="AM12" s="403"/>
      <c r="AN12" s="403"/>
      <c r="AO12" s="403"/>
      <c r="AP12" s="403"/>
      <c r="AQ12" s="403"/>
      <c r="AR12" s="403"/>
      <c r="AS12" s="403"/>
      <c r="AT12" s="403"/>
      <c r="AU12" s="403"/>
      <c r="AV12" s="403"/>
      <c r="AW12" s="403"/>
      <c r="AX12" s="403"/>
      <c r="AY12" s="403"/>
      <c r="AZ12" s="403"/>
      <c r="BA12" s="403"/>
      <c r="BB12" s="403"/>
      <c r="BC12" s="403"/>
      <c r="BD12" s="403"/>
      <c r="BE12" s="403"/>
      <c r="BF12" s="403"/>
      <c r="BG12" s="403"/>
      <c r="BH12" s="403"/>
      <c r="BI12" s="403"/>
      <c r="BJ12" s="403"/>
      <c r="BK12" s="403"/>
      <c r="BL12" s="403"/>
      <c r="BM12" s="403"/>
      <c r="BN12" s="403"/>
      <c r="BO12" s="403"/>
      <c r="BP12" s="403"/>
      <c r="BQ12" s="403"/>
      <c r="BR12" s="403"/>
      <c r="BS12" s="403"/>
      <c r="BT12" s="403"/>
      <c r="BU12" s="403"/>
      <c r="BV12" s="403"/>
      <c r="BW12" s="403"/>
      <c r="BX12" s="403"/>
      <c r="BY12" s="403"/>
      <c r="BZ12" s="403"/>
      <c r="CA12" s="403"/>
      <c r="CB12" s="403"/>
      <c r="CC12" s="403"/>
      <c r="CD12" s="403"/>
      <c r="CE12" s="403"/>
      <c r="CF12" s="403"/>
      <c r="CG12" s="403"/>
      <c r="CH12" s="403"/>
      <c r="CI12" s="403"/>
      <c r="CJ12" s="403"/>
      <c r="CK12" s="403"/>
      <c r="CL12" s="403"/>
      <c r="CM12" s="403"/>
      <c r="CN12" s="403"/>
      <c r="CO12" s="403"/>
      <c r="CP12" s="403"/>
      <c r="CQ12" s="403"/>
      <c r="CR12" s="403"/>
      <c r="CS12" s="403"/>
      <c r="CT12" s="403"/>
      <c r="CU12" s="403"/>
      <c r="CV12" s="403"/>
      <c r="CW12" s="403"/>
      <c r="CX12" s="403"/>
      <c r="CY12" s="403"/>
      <c r="CZ12" s="403"/>
      <c r="DA12" s="403"/>
      <c r="DB12" s="403"/>
      <c r="DC12" s="403"/>
    </row>
    <row r="13" spans="1:122" s="408" customFormat="1" ht="35.1" customHeight="1" x14ac:dyDescent="0.25">
      <c r="A13" s="403"/>
      <c r="B13" s="404"/>
      <c r="C13" s="409" t="s">
        <v>501</v>
      </c>
      <c r="D13" s="185">
        <v>0</v>
      </c>
      <c r="E13" s="185">
        <v>0</v>
      </c>
      <c r="F13" s="185">
        <v>0</v>
      </c>
      <c r="G13" s="185">
        <v>0</v>
      </c>
      <c r="H13" s="185">
        <v>0</v>
      </c>
      <c r="I13" s="410">
        <v>0</v>
      </c>
      <c r="J13" s="403"/>
      <c r="K13" s="403"/>
      <c r="L13" s="403"/>
      <c r="M13" s="403"/>
      <c r="N13" s="403"/>
      <c r="O13" s="403"/>
      <c r="P13" s="403"/>
      <c r="Q13" s="403"/>
      <c r="R13" s="403"/>
      <c r="S13" s="403"/>
      <c r="T13" s="403"/>
      <c r="U13" s="403"/>
      <c r="V13" s="403"/>
      <c r="W13" s="403"/>
      <c r="X13" s="403"/>
      <c r="Y13" s="403"/>
      <c r="Z13" s="403"/>
      <c r="AA13" s="403"/>
      <c r="AB13" s="403"/>
      <c r="AC13" s="403"/>
      <c r="AD13" s="403"/>
      <c r="AE13" s="403"/>
      <c r="AF13" s="403"/>
      <c r="AG13" s="403"/>
      <c r="AH13" s="403"/>
      <c r="AI13" s="403"/>
      <c r="AJ13" s="403"/>
      <c r="AK13" s="403"/>
      <c r="AL13" s="403"/>
      <c r="AM13" s="403"/>
      <c r="AN13" s="403"/>
      <c r="AO13" s="403"/>
      <c r="AP13" s="403"/>
      <c r="AQ13" s="403"/>
      <c r="AR13" s="403"/>
      <c r="AS13" s="403"/>
      <c r="AT13" s="403"/>
      <c r="AU13" s="403"/>
      <c r="AV13" s="403"/>
      <c r="AW13" s="403"/>
      <c r="AX13" s="403"/>
      <c r="AY13" s="403"/>
      <c r="AZ13" s="403"/>
      <c r="BA13" s="403"/>
      <c r="BB13" s="403"/>
      <c r="BC13" s="403"/>
      <c r="BD13" s="403"/>
      <c r="BE13" s="403"/>
      <c r="BF13" s="403"/>
      <c r="BG13" s="403"/>
      <c r="BH13" s="403"/>
      <c r="BI13" s="403"/>
      <c r="BJ13" s="403"/>
      <c r="BK13" s="403"/>
      <c r="BL13" s="403"/>
      <c r="BM13" s="403"/>
      <c r="BN13" s="403"/>
      <c r="BO13" s="403"/>
      <c r="BP13" s="403"/>
      <c r="BQ13" s="403"/>
      <c r="BR13" s="403"/>
      <c r="BS13" s="403"/>
      <c r="BT13" s="403"/>
      <c r="BU13" s="403"/>
      <c r="BV13" s="403"/>
      <c r="BW13" s="403"/>
      <c r="BX13" s="403"/>
      <c r="BY13" s="403"/>
      <c r="BZ13" s="403"/>
      <c r="CA13" s="403"/>
      <c r="CB13" s="403"/>
      <c r="CC13" s="403"/>
      <c r="CD13" s="403"/>
      <c r="CE13" s="403"/>
      <c r="CF13" s="403"/>
      <c r="CG13" s="403"/>
      <c r="CH13" s="403"/>
      <c r="CI13" s="403"/>
      <c r="CJ13" s="403"/>
      <c r="CK13" s="403"/>
      <c r="CL13" s="403"/>
      <c r="CM13" s="403"/>
      <c r="CN13" s="403"/>
      <c r="CO13" s="403"/>
      <c r="CP13" s="403"/>
      <c r="CQ13" s="403"/>
      <c r="CR13" s="403"/>
      <c r="CS13" s="403"/>
      <c r="CT13" s="403"/>
      <c r="CU13" s="403"/>
      <c r="CV13" s="403"/>
      <c r="CW13" s="403"/>
      <c r="CX13" s="403"/>
      <c r="CY13" s="403"/>
      <c r="CZ13" s="403"/>
      <c r="DA13" s="403"/>
      <c r="DB13" s="403"/>
      <c r="DC13" s="403"/>
    </row>
    <row r="14" spans="1:122" s="408" customFormat="1" ht="35.1" customHeight="1" x14ac:dyDescent="0.25">
      <c r="A14" s="403"/>
      <c r="B14" s="404"/>
      <c r="C14" s="409" t="s">
        <v>502</v>
      </c>
      <c r="D14" s="185">
        <v>1450.19362136</v>
      </c>
      <c r="E14" s="185">
        <v>0</v>
      </c>
      <c r="F14" s="185">
        <v>1437.8024781099998</v>
      </c>
      <c r="G14" s="185">
        <v>0</v>
      </c>
      <c r="H14" s="185">
        <v>1075.80334616</v>
      </c>
      <c r="I14" s="410">
        <v>0.74822749476280648</v>
      </c>
      <c r="J14" s="403"/>
      <c r="K14" s="403"/>
      <c r="L14" s="403"/>
      <c r="M14" s="403"/>
      <c r="N14" s="403"/>
      <c r="O14" s="403"/>
      <c r="P14" s="403"/>
      <c r="Q14" s="403"/>
      <c r="R14" s="403"/>
      <c r="S14" s="403"/>
      <c r="T14" s="403"/>
      <c r="U14" s="403"/>
      <c r="V14" s="403"/>
      <c r="W14" s="403"/>
      <c r="X14" s="403"/>
      <c r="Y14" s="403"/>
      <c r="Z14" s="403"/>
      <c r="AA14" s="403"/>
      <c r="AB14" s="403"/>
      <c r="AC14" s="403"/>
      <c r="AD14" s="403"/>
      <c r="AE14" s="403"/>
      <c r="AF14" s="403"/>
      <c r="AG14" s="403"/>
      <c r="AH14" s="403"/>
      <c r="AI14" s="403"/>
      <c r="AJ14" s="403"/>
      <c r="AK14" s="403"/>
      <c r="AL14" s="403"/>
      <c r="AM14" s="403"/>
      <c r="AN14" s="403"/>
      <c r="AO14" s="403"/>
      <c r="AP14" s="403"/>
      <c r="AQ14" s="403"/>
      <c r="AR14" s="403"/>
      <c r="AS14" s="403"/>
      <c r="AT14" s="403"/>
      <c r="AU14" s="403"/>
      <c r="AV14" s="403"/>
      <c r="AW14" s="403"/>
      <c r="AX14" s="403"/>
      <c r="AY14" s="403"/>
      <c r="AZ14" s="403"/>
      <c r="BA14" s="403"/>
      <c r="BB14" s="403"/>
      <c r="BC14" s="403"/>
      <c r="BD14" s="403"/>
      <c r="BE14" s="403"/>
      <c r="BF14" s="403"/>
      <c r="BG14" s="403"/>
      <c r="BH14" s="403"/>
      <c r="BI14" s="403"/>
      <c r="BJ14" s="403"/>
      <c r="BK14" s="403"/>
      <c r="BL14" s="403"/>
      <c r="BM14" s="403"/>
      <c r="BN14" s="403"/>
      <c r="BO14" s="403"/>
      <c r="BP14" s="403"/>
      <c r="BQ14" s="403"/>
      <c r="BR14" s="403"/>
      <c r="BS14" s="403"/>
      <c r="BT14" s="403"/>
      <c r="BU14" s="403"/>
      <c r="BV14" s="403"/>
      <c r="BW14" s="403"/>
      <c r="BX14" s="403"/>
      <c r="BY14" s="403"/>
      <c r="BZ14" s="403"/>
      <c r="CA14" s="403"/>
      <c r="CB14" s="403"/>
      <c r="CC14" s="403"/>
      <c r="CD14" s="403"/>
      <c r="CE14" s="403"/>
      <c r="CF14" s="403"/>
      <c r="CG14" s="403"/>
      <c r="CH14" s="403"/>
      <c r="CI14" s="403"/>
      <c r="CJ14" s="403"/>
      <c r="CK14" s="403"/>
      <c r="CL14" s="403"/>
      <c r="CM14" s="403"/>
      <c r="CN14" s="403"/>
      <c r="CO14" s="403"/>
      <c r="CP14" s="403"/>
      <c r="CQ14" s="403"/>
      <c r="CR14" s="403"/>
      <c r="CS14" s="403"/>
      <c r="CT14" s="403"/>
      <c r="CU14" s="403"/>
      <c r="CV14" s="403"/>
      <c r="CW14" s="403"/>
      <c r="CX14" s="403"/>
      <c r="CY14" s="403"/>
      <c r="CZ14" s="403"/>
      <c r="DA14" s="403"/>
      <c r="DB14" s="403"/>
      <c r="DC14" s="403"/>
    </row>
    <row r="15" spans="1:122" s="408" customFormat="1" ht="35.1" customHeight="1" x14ac:dyDescent="0.25">
      <c r="A15" s="403"/>
      <c r="B15" s="404"/>
      <c r="C15" s="409" t="s">
        <v>503</v>
      </c>
      <c r="D15" s="185">
        <v>15935.46407423</v>
      </c>
      <c r="E15" s="185">
        <v>0</v>
      </c>
      <c r="F15" s="185">
        <v>15935.46407423</v>
      </c>
      <c r="G15" s="185">
        <v>0</v>
      </c>
      <c r="H15" s="185">
        <v>5589.4877328399998</v>
      </c>
      <c r="I15" s="410">
        <v>0.35075776311271833</v>
      </c>
      <c r="J15" s="403"/>
      <c r="K15" s="403"/>
      <c r="L15" s="403"/>
      <c r="M15" s="403"/>
      <c r="N15" s="403"/>
      <c r="O15" s="403"/>
      <c r="P15" s="403"/>
      <c r="Q15" s="403"/>
      <c r="R15" s="403"/>
      <c r="S15" s="403"/>
      <c r="T15" s="403"/>
      <c r="U15" s="403"/>
      <c r="V15" s="403"/>
      <c r="W15" s="403"/>
      <c r="X15" s="403"/>
      <c r="Y15" s="403"/>
      <c r="Z15" s="403"/>
      <c r="AA15" s="403"/>
      <c r="AB15" s="403"/>
      <c r="AC15" s="403"/>
      <c r="AD15" s="403"/>
      <c r="AE15" s="403"/>
      <c r="AF15" s="403"/>
      <c r="AG15" s="403"/>
      <c r="AH15" s="403"/>
      <c r="AI15" s="403"/>
      <c r="AJ15" s="403"/>
      <c r="AK15" s="403"/>
      <c r="AL15" s="403"/>
      <c r="AM15" s="403"/>
      <c r="AN15" s="403"/>
      <c r="AO15" s="403"/>
      <c r="AP15" s="403"/>
      <c r="AQ15" s="403"/>
      <c r="AR15" s="403"/>
      <c r="AS15" s="403"/>
      <c r="AT15" s="403"/>
      <c r="AU15" s="403"/>
      <c r="AV15" s="403"/>
      <c r="AW15" s="403"/>
      <c r="AX15" s="403"/>
      <c r="AY15" s="403"/>
      <c r="AZ15" s="403"/>
      <c r="BA15" s="403"/>
      <c r="BB15" s="403"/>
      <c r="BC15" s="403"/>
      <c r="BD15" s="403"/>
      <c r="BE15" s="403"/>
      <c r="BF15" s="403"/>
      <c r="BG15" s="403"/>
      <c r="BH15" s="403"/>
      <c r="BI15" s="403"/>
      <c r="BJ15" s="403"/>
      <c r="BK15" s="403"/>
      <c r="BL15" s="403"/>
      <c r="BM15" s="403"/>
      <c r="BN15" s="403"/>
      <c r="BO15" s="403"/>
      <c r="BP15" s="403"/>
      <c r="BQ15" s="403"/>
      <c r="BR15" s="403"/>
      <c r="BS15" s="403"/>
      <c r="BT15" s="403"/>
      <c r="BU15" s="403"/>
      <c r="BV15" s="403"/>
      <c r="BW15" s="403"/>
      <c r="BX15" s="403"/>
      <c r="BY15" s="403"/>
      <c r="BZ15" s="403"/>
      <c r="CA15" s="403"/>
      <c r="CB15" s="403"/>
      <c r="CC15" s="403"/>
      <c r="CD15" s="403"/>
      <c r="CE15" s="403"/>
      <c r="CF15" s="403"/>
      <c r="CG15" s="403"/>
      <c r="CH15" s="403"/>
      <c r="CI15" s="403"/>
      <c r="CJ15" s="403"/>
      <c r="CK15" s="403"/>
      <c r="CL15" s="403"/>
      <c r="CM15" s="403"/>
      <c r="CN15" s="403"/>
      <c r="CO15" s="403"/>
      <c r="CP15" s="403"/>
      <c r="CQ15" s="403"/>
      <c r="CR15" s="403"/>
      <c r="CS15" s="403"/>
      <c r="CT15" s="403"/>
      <c r="CU15" s="403"/>
      <c r="CV15" s="403"/>
      <c r="CW15" s="403"/>
      <c r="CX15" s="403"/>
      <c r="CY15" s="403"/>
      <c r="CZ15" s="403"/>
      <c r="DA15" s="403"/>
      <c r="DB15" s="403"/>
      <c r="DC15" s="403"/>
    </row>
    <row r="16" spans="1:122" s="408" customFormat="1" ht="35.1" customHeight="1" x14ac:dyDescent="0.25">
      <c r="A16" s="403"/>
      <c r="B16" s="404"/>
      <c r="C16" s="409" t="s">
        <v>347</v>
      </c>
      <c r="D16" s="185">
        <v>127.41026307999999</v>
      </c>
      <c r="E16" s="185">
        <v>0</v>
      </c>
      <c r="F16" s="185">
        <v>126.78623295</v>
      </c>
      <c r="G16" s="185">
        <v>0</v>
      </c>
      <c r="H16" s="185">
        <v>153.06271459999999</v>
      </c>
      <c r="I16" s="410">
        <v>1.2072502750386354</v>
      </c>
      <c r="J16" s="403"/>
      <c r="K16" s="403"/>
      <c r="L16" s="403"/>
      <c r="M16" s="403"/>
      <c r="N16" s="403"/>
      <c r="O16" s="403"/>
      <c r="P16" s="403"/>
      <c r="Q16" s="403"/>
      <c r="R16" s="403"/>
      <c r="S16" s="403"/>
      <c r="T16" s="403"/>
      <c r="U16" s="403"/>
      <c r="V16" s="403"/>
      <c r="W16" s="403"/>
      <c r="X16" s="403"/>
      <c r="Y16" s="403"/>
      <c r="Z16" s="403"/>
      <c r="AA16" s="403"/>
      <c r="AB16" s="403"/>
      <c r="AC16" s="403"/>
      <c r="AD16" s="403"/>
      <c r="AE16" s="403"/>
      <c r="AF16" s="403"/>
      <c r="AG16" s="403"/>
      <c r="AH16" s="403"/>
      <c r="AI16" s="403"/>
      <c r="AJ16" s="403"/>
      <c r="AK16" s="403"/>
      <c r="AL16" s="403"/>
      <c r="AM16" s="403"/>
      <c r="AN16" s="403"/>
      <c r="AO16" s="403"/>
      <c r="AP16" s="403"/>
      <c r="AQ16" s="403"/>
      <c r="AR16" s="403"/>
      <c r="AS16" s="403"/>
      <c r="AT16" s="403"/>
      <c r="AU16" s="403"/>
      <c r="AV16" s="403"/>
      <c r="AW16" s="403"/>
      <c r="AX16" s="403"/>
      <c r="AY16" s="403"/>
      <c r="AZ16" s="403"/>
      <c r="BA16" s="403"/>
      <c r="BB16" s="403"/>
      <c r="BC16" s="403"/>
      <c r="BD16" s="403"/>
      <c r="BE16" s="403"/>
      <c r="BF16" s="403"/>
      <c r="BG16" s="403"/>
      <c r="BH16" s="403"/>
      <c r="BI16" s="403"/>
      <c r="BJ16" s="403"/>
      <c r="BK16" s="403"/>
      <c r="BL16" s="403"/>
      <c r="BM16" s="403"/>
      <c r="BN16" s="403"/>
      <c r="BO16" s="403"/>
      <c r="BP16" s="403"/>
      <c r="BQ16" s="403"/>
      <c r="BR16" s="403"/>
      <c r="BS16" s="403"/>
      <c r="BT16" s="403"/>
      <c r="BU16" s="403"/>
      <c r="BV16" s="403"/>
      <c r="BW16" s="403"/>
      <c r="BX16" s="403"/>
      <c r="BY16" s="403"/>
      <c r="BZ16" s="403"/>
      <c r="CA16" s="403"/>
      <c r="CB16" s="403"/>
      <c r="CC16" s="403"/>
      <c r="CD16" s="403"/>
      <c r="CE16" s="403"/>
      <c r="CF16" s="403"/>
      <c r="CG16" s="403"/>
      <c r="CH16" s="403"/>
      <c r="CI16" s="403"/>
      <c r="CJ16" s="403"/>
      <c r="CK16" s="403"/>
      <c r="CL16" s="403"/>
      <c r="CM16" s="403"/>
      <c r="CN16" s="403"/>
      <c r="CO16" s="403"/>
      <c r="CP16" s="403"/>
      <c r="CQ16" s="403"/>
      <c r="CR16" s="403"/>
      <c r="CS16" s="403"/>
      <c r="CT16" s="403"/>
      <c r="CU16" s="403"/>
      <c r="CV16" s="403"/>
      <c r="CW16" s="403"/>
      <c r="CX16" s="403"/>
      <c r="CY16" s="403"/>
      <c r="CZ16" s="403"/>
      <c r="DA16" s="403"/>
      <c r="DB16" s="403"/>
      <c r="DC16" s="403"/>
    </row>
    <row r="17" spans="1:122" s="408" customFormat="1" ht="35.1" customHeight="1" x14ac:dyDescent="0.25">
      <c r="A17" s="403"/>
      <c r="B17" s="404"/>
      <c r="C17" s="409" t="s">
        <v>504</v>
      </c>
      <c r="D17" s="185">
        <v>38.967000579999997</v>
      </c>
      <c r="E17" s="185">
        <v>0</v>
      </c>
      <c r="F17" s="185">
        <v>38.967000579999997</v>
      </c>
      <c r="G17" s="185">
        <v>0</v>
      </c>
      <c r="H17" s="185">
        <v>58.450500869999999</v>
      </c>
      <c r="I17" s="410">
        <v>1.5</v>
      </c>
      <c r="J17" s="403"/>
      <c r="K17" s="403"/>
      <c r="L17" s="403"/>
      <c r="M17" s="403"/>
      <c r="N17" s="403"/>
      <c r="O17" s="403"/>
      <c r="P17" s="403"/>
      <c r="Q17" s="403"/>
      <c r="R17" s="403"/>
      <c r="S17" s="403"/>
      <c r="T17" s="403"/>
      <c r="U17" s="403"/>
      <c r="V17" s="403"/>
      <c r="W17" s="403"/>
      <c r="X17" s="403"/>
      <c r="Y17" s="403"/>
      <c r="Z17" s="403"/>
      <c r="AA17" s="403"/>
      <c r="AB17" s="403"/>
      <c r="AC17" s="403"/>
      <c r="AD17" s="403"/>
      <c r="AE17" s="403"/>
      <c r="AF17" s="403"/>
      <c r="AG17" s="403"/>
      <c r="AH17" s="403"/>
      <c r="AI17" s="403"/>
      <c r="AJ17" s="403"/>
      <c r="AK17" s="403"/>
      <c r="AL17" s="403"/>
      <c r="AM17" s="403"/>
      <c r="AN17" s="403"/>
      <c r="AO17" s="403"/>
      <c r="AP17" s="403"/>
      <c r="AQ17" s="403"/>
      <c r="AR17" s="403"/>
      <c r="AS17" s="403"/>
      <c r="AT17" s="403"/>
      <c r="AU17" s="403"/>
      <c r="AV17" s="403"/>
      <c r="AW17" s="403"/>
      <c r="AX17" s="403"/>
      <c r="AY17" s="403"/>
      <c r="AZ17" s="403"/>
      <c r="BA17" s="403"/>
      <c r="BB17" s="403"/>
      <c r="BC17" s="403"/>
      <c r="BD17" s="403"/>
      <c r="BE17" s="403"/>
      <c r="BF17" s="403"/>
      <c r="BG17" s="403"/>
      <c r="BH17" s="403"/>
      <c r="BI17" s="403"/>
      <c r="BJ17" s="403"/>
      <c r="BK17" s="403"/>
      <c r="BL17" s="403"/>
      <c r="BM17" s="403"/>
      <c r="BN17" s="403"/>
      <c r="BO17" s="403"/>
      <c r="BP17" s="403"/>
      <c r="BQ17" s="403"/>
      <c r="BR17" s="403"/>
      <c r="BS17" s="403"/>
      <c r="BT17" s="403"/>
      <c r="BU17" s="403"/>
      <c r="BV17" s="403"/>
      <c r="BW17" s="403"/>
      <c r="BX17" s="403"/>
      <c r="BY17" s="403"/>
      <c r="BZ17" s="403"/>
      <c r="CA17" s="403"/>
      <c r="CB17" s="403"/>
      <c r="CC17" s="403"/>
      <c r="CD17" s="403"/>
      <c r="CE17" s="403"/>
      <c r="CF17" s="403"/>
      <c r="CG17" s="403"/>
      <c r="CH17" s="403"/>
      <c r="CI17" s="403"/>
      <c r="CJ17" s="403"/>
      <c r="CK17" s="403"/>
      <c r="CL17" s="403"/>
      <c r="CM17" s="403"/>
      <c r="CN17" s="403"/>
      <c r="CO17" s="403"/>
      <c r="CP17" s="403"/>
      <c r="CQ17" s="403"/>
      <c r="CR17" s="403"/>
      <c r="CS17" s="403"/>
      <c r="CT17" s="403"/>
      <c r="CU17" s="403"/>
      <c r="CV17" s="403"/>
      <c r="CW17" s="403"/>
      <c r="CX17" s="403"/>
      <c r="CY17" s="403"/>
      <c r="CZ17" s="403"/>
      <c r="DA17" s="403"/>
      <c r="DB17" s="403"/>
      <c r="DC17" s="403"/>
    </row>
    <row r="18" spans="1:122" s="408" customFormat="1" ht="35.1" customHeight="1" x14ac:dyDescent="0.25">
      <c r="A18" s="403"/>
      <c r="B18" s="404"/>
      <c r="C18" s="409" t="s">
        <v>505</v>
      </c>
      <c r="D18" s="185">
        <v>0</v>
      </c>
      <c r="E18" s="185">
        <v>0</v>
      </c>
      <c r="F18" s="185">
        <v>0</v>
      </c>
      <c r="G18" s="185">
        <v>0</v>
      </c>
      <c r="H18" s="185">
        <v>0</v>
      </c>
      <c r="I18" s="410">
        <v>0</v>
      </c>
      <c r="J18" s="403"/>
      <c r="K18" s="403"/>
      <c r="L18" s="403"/>
      <c r="M18" s="403"/>
      <c r="N18" s="403"/>
      <c r="O18" s="403"/>
      <c r="P18" s="403"/>
      <c r="Q18" s="403"/>
      <c r="R18" s="403"/>
      <c r="S18" s="403"/>
      <c r="T18" s="403"/>
      <c r="U18" s="403"/>
      <c r="V18" s="403"/>
      <c r="W18" s="403"/>
      <c r="X18" s="403"/>
      <c r="Y18" s="403"/>
      <c r="Z18" s="403"/>
      <c r="AA18" s="403"/>
      <c r="AB18" s="403"/>
      <c r="AC18" s="403"/>
      <c r="AD18" s="403"/>
      <c r="AE18" s="403"/>
      <c r="AF18" s="403"/>
      <c r="AG18" s="403"/>
      <c r="AH18" s="403"/>
      <c r="AI18" s="403"/>
      <c r="AJ18" s="403"/>
      <c r="AK18" s="403"/>
      <c r="AL18" s="403"/>
      <c r="AM18" s="403"/>
      <c r="AN18" s="403"/>
      <c r="AO18" s="403"/>
      <c r="AP18" s="403"/>
      <c r="AQ18" s="403"/>
      <c r="AR18" s="403"/>
      <c r="AS18" s="403"/>
      <c r="AT18" s="403"/>
      <c r="AU18" s="403"/>
      <c r="AV18" s="403"/>
      <c r="AW18" s="403"/>
      <c r="AX18" s="403"/>
      <c r="AY18" s="403"/>
      <c r="AZ18" s="403"/>
      <c r="BA18" s="403"/>
      <c r="BB18" s="403"/>
      <c r="BC18" s="403"/>
      <c r="BD18" s="403"/>
      <c r="BE18" s="403"/>
      <c r="BF18" s="403"/>
      <c r="BG18" s="403"/>
      <c r="BH18" s="403"/>
      <c r="BI18" s="403"/>
      <c r="BJ18" s="403"/>
      <c r="BK18" s="403"/>
      <c r="BL18" s="403"/>
      <c r="BM18" s="403"/>
      <c r="BN18" s="403"/>
      <c r="BO18" s="403"/>
      <c r="BP18" s="403"/>
      <c r="BQ18" s="403"/>
      <c r="BR18" s="403"/>
      <c r="BS18" s="403"/>
      <c r="BT18" s="403"/>
      <c r="BU18" s="403"/>
      <c r="BV18" s="403"/>
      <c r="BW18" s="403"/>
      <c r="BX18" s="403"/>
      <c r="BY18" s="403"/>
      <c r="BZ18" s="403"/>
      <c r="CA18" s="403"/>
      <c r="CB18" s="403"/>
      <c r="CC18" s="403"/>
      <c r="CD18" s="403"/>
      <c r="CE18" s="403"/>
      <c r="CF18" s="403"/>
      <c r="CG18" s="403"/>
      <c r="CH18" s="403"/>
      <c r="CI18" s="403"/>
      <c r="CJ18" s="403"/>
      <c r="CK18" s="403"/>
      <c r="CL18" s="403"/>
      <c r="CM18" s="403"/>
      <c r="CN18" s="403"/>
      <c r="CO18" s="403"/>
      <c r="CP18" s="403"/>
      <c r="CQ18" s="403"/>
      <c r="CR18" s="403"/>
      <c r="CS18" s="403"/>
      <c r="CT18" s="403"/>
      <c r="CU18" s="403"/>
      <c r="CV18" s="403"/>
      <c r="CW18" s="403"/>
      <c r="CX18" s="403"/>
      <c r="CY18" s="403"/>
      <c r="CZ18" s="403"/>
      <c r="DA18" s="403"/>
      <c r="DB18" s="403"/>
      <c r="DC18" s="403"/>
    </row>
    <row r="19" spans="1:122" s="408" customFormat="1" ht="35.1" customHeight="1" x14ac:dyDescent="0.25">
      <c r="A19" s="403"/>
      <c r="B19" s="404"/>
      <c r="C19" s="409" t="s">
        <v>506</v>
      </c>
      <c r="D19" s="185">
        <v>0</v>
      </c>
      <c r="E19" s="185">
        <v>0</v>
      </c>
      <c r="F19" s="185">
        <v>0</v>
      </c>
      <c r="G19" s="185">
        <v>0</v>
      </c>
      <c r="H19" s="185">
        <v>0</v>
      </c>
      <c r="I19" s="410">
        <v>0</v>
      </c>
      <c r="J19" s="403"/>
      <c r="K19" s="403"/>
      <c r="L19" s="403"/>
      <c r="M19" s="403"/>
      <c r="N19" s="403"/>
      <c r="O19" s="403"/>
      <c r="P19" s="403"/>
      <c r="Q19" s="403"/>
      <c r="R19" s="403"/>
      <c r="S19" s="403"/>
      <c r="T19" s="403"/>
      <c r="U19" s="403"/>
      <c r="V19" s="403"/>
      <c r="W19" s="403"/>
      <c r="X19" s="403"/>
      <c r="Y19" s="403"/>
      <c r="Z19" s="403"/>
      <c r="AA19" s="403"/>
      <c r="AB19" s="403"/>
      <c r="AC19" s="403"/>
      <c r="AD19" s="403"/>
      <c r="AE19" s="403"/>
      <c r="AF19" s="403"/>
      <c r="AG19" s="403"/>
      <c r="AH19" s="403"/>
      <c r="AI19" s="403"/>
      <c r="AJ19" s="403"/>
      <c r="AK19" s="403"/>
      <c r="AL19" s="403"/>
      <c r="AM19" s="403"/>
      <c r="AN19" s="403"/>
      <c r="AO19" s="403"/>
      <c r="AP19" s="403"/>
      <c r="AQ19" s="403"/>
      <c r="AR19" s="403"/>
      <c r="AS19" s="403"/>
      <c r="AT19" s="403"/>
      <c r="AU19" s="403"/>
      <c r="AV19" s="403"/>
      <c r="AW19" s="403"/>
      <c r="AX19" s="403"/>
      <c r="AY19" s="403"/>
      <c r="AZ19" s="403"/>
      <c r="BA19" s="403"/>
      <c r="BB19" s="403"/>
      <c r="BC19" s="403"/>
      <c r="BD19" s="403"/>
      <c r="BE19" s="403"/>
      <c r="BF19" s="403"/>
      <c r="BG19" s="403"/>
      <c r="BH19" s="403"/>
      <c r="BI19" s="403"/>
      <c r="BJ19" s="403"/>
      <c r="BK19" s="403"/>
      <c r="BL19" s="403"/>
      <c r="BM19" s="403"/>
      <c r="BN19" s="403"/>
      <c r="BO19" s="403"/>
      <c r="BP19" s="403"/>
      <c r="BQ19" s="403"/>
      <c r="BR19" s="403"/>
      <c r="BS19" s="403"/>
      <c r="BT19" s="403"/>
      <c r="BU19" s="403"/>
      <c r="BV19" s="403"/>
      <c r="BW19" s="403"/>
      <c r="BX19" s="403"/>
      <c r="BY19" s="403"/>
      <c r="BZ19" s="403"/>
      <c r="CA19" s="403"/>
      <c r="CB19" s="403"/>
      <c r="CC19" s="403"/>
      <c r="CD19" s="403"/>
      <c r="CE19" s="403"/>
      <c r="CF19" s="403"/>
      <c r="CG19" s="403"/>
      <c r="CH19" s="403"/>
      <c r="CI19" s="403"/>
      <c r="CJ19" s="403"/>
      <c r="CK19" s="403"/>
      <c r="CL19" s="403"/>
      <c r="CM19" s="403"/>
      <c r="CN19" s="403"/>
      <c r="CO19" s="403"/>
      <c r="CP19" s="403"/>
      <c r="CQ19" s="403"/>
      <c r="CR19" s="403"/>
      <c r="CS19" s="403"/>
      <c r="CT19" s="403"/>
      <c r="CU19" s="403"/>
      <c r="CV19" s="403"/>
      <c r="CW19" s="403"/>
      <c r="CX19" s="403"/>
      <c r="CY19" s="403"/>
      <c r="CZ19" s="403"/>
      <c r="DA19" s="403"/>
      <c r="DB19" s="403"/>
      <c r="DC19" s="403"/>
    </row>
    <row r="20" spans="1:122" s="408" customFormat="1" ht="35.1" customHeight="1" x14ac:dyDescent="0.25">
      <c r="A20" s="403"/>
      <c r="B20" s="404"/>
      <c r="C20" s="409" t="s">
        <v>507</v>
      </c>
      <c r="D20" s="185">
        <v>0</v>
      </c>
      <c r="E20" s="185">
        <v>0</v>
      </c>
      <c r="F20" s="185">
        <v>0</v>
      </c>
      <c r="G20" s="185">
        <v>0</v>
      </c>
      <c r="H20" s="185">
        <v>0</v>
      </c>
      <c r="I20" s="410">
        <v>0</v>
      </c>
      <c r="J20" s="403"/>
      <c r="K20" s="403"/>
      <c r="L20" s="403"/>
      <c r="M20" s="403"/>
      <c r="N20" s="403"/>
      <c r="O20" s="403"/>
      <c r="P20" s="403"/>
      <c r="Q20" s="403"/>
      <c r="R20" s="403"/>
      <c r="S20" s="403"/>
      <c r="T20" s="403"/>
      <c r="U20" s="403"/>
      <c r="V20" s="403"/>
      <c r="W20" s="403"/>
      <c r="X20" s="403"/>
      <c r="Y20" s="403"/>
      <c r="Z20" s="403"/>
      <c r="AA20" s="403"/>
      <c r="AB20" s="403"/>
      <c r="AC20" s="403"/>
      <c r="AD20" s="403"/>
      <c r="AE20" s="403"/>
      <c r="AF20" s="403"/>
      <c r="AG20" s="403"/>
      <c r="AH20" s="403"/>
      <c r="AI20" s="403"/>
      <c r="AJ20" s="403"/>
      <c r="AK20" s="403"/>
      <c r="AL20" s="403"/>
      <c r="AM20" s="403"/>
      <c r="AN20" s="403"/>
      <c r="AO20" s="403"/>
      <c r="AP20" s="403"/>
      <c r="AQ20" s="403"/>
      <c r="AR20" s="403"/>
      <c r="AS20" s="403"/>
      <c r="AT20" s="403"/>
      <c r="AU20" s="403"/>
      <c r="AV20" s="403"/>
      <c r="AW20" s="403"/>
      <c r="AX20" s="403"/>
      <c r="AY20" s="403"/>
      <c r="AZ20" s="403"/>
      <c r="BA20" s="403"/>
      <c r="BB20" s="403"/>
      <c r="BC20" s="403"/>
      <c r="BD20" s="403"/>
      <c r="BE20" s="403"/>
      <c r="BF20" s="403"/>
      <c r="BG20" s="403"/>
      <c r="BH20" s="403"/>
      <c r="BI20" s="403"/>
      <c r="BJ20" s="403"/>
      <c r="BK20" s="403"/>
      <c r="BL20" s="403"/>
      <c r="BM20" s="403"/>
      <c r="BN20" s="403"/>
      <c r="BO20" s="403"/>
      <c r="BP20" s="403"/>
      <c r="BQ20" s="403"/>
      <c r="BR20" s="403"/>
      <c r="BS20" s="403"/>
      <c r="BT20" s="403"/>
      <c r="BU20" s="403"/>
      <c r="BV20" s="403"/>
      <c r="BW20" s="403"/>
      <c r="BX20" s="403"/>
      <c r="BY20" s="403"/>
      <c r="BZ20" s="403"/>
      <c r="CA20" s="403"/>
      <c r="CB20" s="403"/>
      <c r="CC20" s="403"/>
      <c r="CD20" s="403"/>
      <c r="CE20" s="403"/>
      <c r="CF20" s="403"/>
      <c r="CG20" s="403"/>
      <c r="CH20" s="403"/>
      <c r="CI20" s="403"/>
      <c r="CJ20" s="403"/>
      <c r="CK20" s="403"/>
      <c r="CL20" s="403"/>
      <c r="CM20" s="403"/>
      <c r="CN20" s="403"/>
      <c r="CO20" s="403"/>
      <c r="CP20" s="403"/>
      <c r="CQ20" s="403"/>
      <c r="CR20" s="403"/>
      <c r="CS20" s="403"/>
      <c r="CT20" s="403"/>
      <c r="CU20" s="403"/>
      <c r="CV20" s="403"/>
      <c r="CW20" s="403"/>
      <c r="CX20" s="403"/>
      <c r="CY20" s="403"/>
      <c r="CZ20" s="403"/>
      <c r="DA20" s="403"/>
      <c r="DB20" s="403"/>
      <c r="DC20" s="403"/>
    </row>
    <row r="21" spans="1:122" s="408" customFormat="1" ht="35.1" customHeight="1" x14ac:dyDescent="0.25">
      <c r="A21" s="403"/>
      <c r="B21" s="404"/>
      <c r="C21" s="409" t="s">
        <v>508</v>
      </c>
      <c r="D21" s="185">
        <v>0</v>
      </c>
      <c r="E21" s="185">
        <v>0</v>
      </c>
      <c r="F21" s="185">
        <v>0</v>
      </c>
      <c r="G21" s="185">
        <v>0</v>
      </c>
      <c r="H21" s="185">
        <v>0</v>
      </c>
      <c r="I21" s="410">
        <v>0</v>
      </c>
      <c r="J21" s="403"/>
      <c r="K21" s="403"/>
      <c r="L21" s="403"/>
      <c r="M21" s="403"/>
      <c r="N21" s="403"/>
      <c r="O21" s="403"/>
      <c r="P21" s="403"/>
      <c r="Q21" s="403"/>
      <c r="R21" s="403"/>
      <c r="S21" s="403"/>
      <c r="T21" s="403"/>
      <c r="U21" s="403"/>
      <c r="V21" s="403"/>
      <c r="W21" s="403"/>
      <c r="X21" s="403"/>
      <c r="Y21" s="403"/>
      <c r="Z21" s="403"/>
      <c r="AA21" s="403"/>
      <c r="AB21" s="403"/>
      <c r="AC21" s="403"/>
      <c r="AD21" s="403"/>
      <c r="AE21" s="403"/>
      <c r="AF21" s="403"/>
      <c r="AG21" s="403"/>
      <c r="AH21" s="403"/>
      <c r="AI21" s="403"/>
      <c r="AJ21" s="403"/>
      <c r="AK21" s="403"/>
      <c r="AL21" s="403"/>
      <c r="AM21" s="403"/>
      <c r="AN21" s="403"/>
      <c r="AO21" s="403"/>
      <c r="AP21" s="403"/>
      <c r="AQ21" s="403"/>
      <c r="AR21" s="403"/>
      <c r="AS21" s="403"/>
      <c r="AT21" s="403"/>
      <c r="AU21" s="403"/>
      <c r="AV21" s="403"/>
      <c r="AW21" s="403"/>
      <c r="AX21" s="403"/>
      <c r="AY21" s="403"/>
      <c r="AZ21" s="403"/>
      <c r="BA21" s="403"/>
      <c r="BB21" s="403"/>
      <c r="BC21" s="403"/>
      <c r="BD21" s="403"/>
      <c r="BE21" s="403"/>
      <c r="BF21" s="403"/>
      <c r="BG21" s="403"/>
      <c r="BH21" s="403"/>
      <c r="BI21" s="403"/>
      <c r="BJ21" s="403"/>
      <c r="BK21" s="403"/>
      <c r="BL21" s="403"/>
      <c r="BM21" s="403"/>
      <c r="BN21" s="403"/>
      <c r="BO21" s="403"/>
      <c r="BP21" s="403"/>
      <c r="BQ21" s="403"/>
      <c r="BR21" s="403"/>
      <c r="BS21" s="403"/>
      <c r="BT21" s="403"/>
      <c r="BU21" s="403"/>
      <c r="BV21" s="403"/>
      <c r="BW21" s="403"/>
      <c r="BX21" s="403"/>
      <c r="BY21" s="403"/>
      <c r="BZ21" s="403"/>
      <c r="CA21" s="403"/>
      <c r="CB21" s="403"/>
      <c r="CC21" s="403"/>
      <c r="CD21" s="403"/>
      <c r="CE21" s="403"/>
      <c r="CF21" s="403"/>
      <c r="CG21" s="403"/>
      <c r="CH21" s="403"/>
      <c r="CI21" s="403"/>
      <c r="CJ21" s="403"/>
      <c r="CK21" s="403"/>
      <c r="CL21" s="403"/>
      <c r="CM21" s="403"/>
      <c r="CN21" s="403"/>
      <c r="CO21" s="403"/>
      <c r="CP21" s="403"/>
      <c r="CQ21" s="403"/>
      <c r="CR21" s="403"/>
      <c r="CS21" s="403"/>
      <c r="CT21" s="403"/>
      <c r="CU21" s="403"/>
      <c r="CV21" s="403"/>
      <c r="CW21" s="403"/>
      <c r="CX21" s="403"/>
      <c r="CY21" s="403"/>
      <c r="CZ21" s="403"/>
      <c r="DA21" s="403"/>
      <c r="DB21" s="403"/>
      <c r="DC21" s="403"/>
    </row>
    <row r="22" spans="1:122" s="408" customFormat="1" ht="35.1" customHeight="1" x14ac:dyDescent="0.25">
      <c r="A22" s="403"/>
      <c r="B22" s="404"/>
      <c r="C22" s="409" t="s">
        <v>287</v>
      </c>
      <c r="D22" s="185">
        <v>440.08708617000002</v>
      </c>
      <c r="E22" s="185">
        <v>0</v>
      </c>
      <c r="F22" s="185">
        <v>440.08708617000002</v>
      </c>
      <c r="G22" s="185">
        <v>0</v>
      </c>
      <c r="H22" s="185">
        <v>440.08708617000002</v>
      </c>
      <c r="I22" s="410">
        <v>1</v>
      </c>
      <c r="J22" s="403"/>
      <c r="K22" s="403"/>
      <c r="L22" s="403"/>
      <c r="M22" s="403"/>
      <c r="N22" s="403"/>
      <c r="O22" s="403"/>
      <c r="P22" s="403"/>
      <c r="Q22" s="403"/>
      <c r="R22" s="403"/>
      <c r="S22" s="403"/>
      <c r="T22" s="403"/>
      <c r="U22" s="403"/>
      <c r="V22" s="403"/>
      <c r="W22" s="403"/>
      <c r="X22" s="403"/>
      <c r="Y22" s="403"/>
      <c r="Z22" s="403"/>
      <c r="AA22" s="403"/>
      <c r="AB22" s="403"/>
      <c r="AC22" s="403"/>
      <c r="AD22" s="403"/>
      <c r="AE22" s="403"/>
      <c r="AF22" s="403"/>
      <c r="AG22" s="403"/>
      <c r="AH22" s="403"/>
      <c r="AI22" s="403"/>
      <c r="AJ22" s="403"/>
      <c r="AK22" s="403"/>
      <c r="AL22" s="403"/>
      <c r="AM22" s="403"/>
      <c r="AN22" s="403"/>
      <c r="AO22" s="403"/>
      <c r="AP22" s="403"/>
      <c r="AQ22" s="403"/>
      <c r="AR22" s="403"/>
      <c r="AS22" s="403"/>
      <c r="AT22" s="403"/>
      <c r="AU22" s="403"/>
      <c r="AV22" s="403"/>
      <c r="AW22" s="403"/>
      <c r="AX22" s="403"/>
      <c r="AY22" s="403"/>
      <c r="AZ22" s="403"/>
      <c r="BA22" s="403"/>
      <c r="BB22" s="403"/>
      <c r="BC22" s="403"/>
      <c r="BD22" s="403"/>
      <c r="BE22" s="403"/>
      <c r="BF22" s="403"/>
      <c r="BG22" s="403"/>
      <c r="BH22" s="403"/>
      <c r="BI22" s="403"/>
      <c r="BJ22" s="403"/>
      <c r="BK22" s="403"/>
      <c r="BL22" s="403"/>
      <c r="BM22" s="403"/>
      <c r="BN22" s="403"/>
      <c r="BO22" s="403"/>
      <c r="BP22" s="403"/>
      <c r="BQ22" s="403"/>
      <c r="BR22" s="403"/>
      <c r="BS22" s="403"/>
      <c r="BT22" s="403"/>
      <c r="BU22" s="403"/>
      <c r="BV22" s="403"/>
      <c r="BW22" s="403"/>
      <c r="BX22" s="403"/>
      <c r="BY22" s="403"/>
      <c r="BZ22" s="403"/>
      <c r="CA22" s="403"/>
      <c r="CB22" s="403"/>
      <c r="CC22" s="403"/>
      <c r="CD22" s="403"/>
      <c r="CE22" s="403"/>
      <c r="CF22" s="403"/>
      <c r="CG22" s="403"/>
      <c r="CH22" s="403"/>
      <c r="CI22" s="403"/>
      <c r="CJ22" s="403"/>
      <c r="CK22" s="403"/>
      <c r="CL22" s="403"/>
      <c r="CM22" s="403"/>
      <c r="CN22" s="403"/>
      <c r="CO22" s="403"/>
      <c r="CP22" s="403"/>
      <c r="CQ22" s="403"/>
      <c r="CR22" s="403"/>
      <c r="CS22" s="403"/>
      <c r="CT22" s="403"/>
      <c r="CU22" s="403"/>
      <c r="CV22" s="403"/>
      <c r="CW22" s="403"/>
      <c r="CX22" s="403"/>
      <c r="CY22" s="403"/>
      <c r="CZ22" s="403"/>
      <c r="DA22" s="403"/>
      <c r="DB22" s="403"/>
      <c r="DC22" s="403"/>
    </row>
    <row r="23" spans="1:122" s="408" customFormat="1" ht="35.1" customHeight="1" x14ac:dyDescent="0.25">
      <c r="A23" s="403"/>
      <c r="B23" s="411"/>
      <c r="C23" s="412" t="s">
        <v>232</v>
      </c>
      <c r="D23" s="391">
        <v>420277.13496806001</v>
      </c>
      <c r="E23" s="391">
        <v>0</v>
      </c>
      <c r="F23" s="391">
        <v>376797.31576247996</v>
      </c>
      <c r="G23" s="391">
        <v>0</v>
      </c>
      <c r="H23" s="391">
        <v>7556.4491278999994</v>
      </c>
      <c r="I23" s="413">
        <v>2.0054413372369469E-2</v>
      </c>
      <c r="J23" s="403"/>
      <c r="K23" s="403"/>
      <c r="L23" s="403"/>
      <c r="M23" s="403"/>
      <c r="N23" s="403"/>
      <c r="O23" s="403"/>
      <c r="P23" s="403"/>
      <c r="Q23" s="403"/>
      <c r="R23" s="403"/>
      <c r="S23" s="403"/>
      <c r="T23" s="403"/>
      <c r="U23" s="403"/>
      <c r="V23" s="403"/>
      <c r="W23" s="403"/>
      <c r="X23" s="403"/>
      <c r="Y23" s="403"/>
      <c r="Z23" s="403"/>
      <c r="AA23" s="403"/>
      <c r="AB23" s="403"/>
      <c r="AC23" s="403"/>
      <c r="AD23" s="403"/>
      <c r="AE23" s="403"/>
      <c r="AF23" s="403"/>
      <c r="AG23" s="403"/>
      <c r="AH23" s="403"/>
      <c r="AI23" s="403"/>
      <c r="AJ23" s="403"/>
      <c r="AK23" s="403"/>
      <c r="AL23" s="403"/>
      <c r="AM23" s="403"/>
      <c r="AN23" s="403"/>
      <c r="AO23" s="403"/>
      <c r="AP23" s="403"/>
      <c r="AQ23" s="403"/>
      <c r="AR23" s="403"/>
      <c r="AS23" s="403"/>
      <c r="AT23" s="403"/>
      <c r="AU23" s="403"/>
      <c r="AV23" s="403"/>
      <c r="AW23" s="403"/>
      <c r="AX23" s="403"/>
      <c r="AY23" s="403"/>
      <c r="AZ23" s="403"/>
      <c r="BA23" s="403"/>
      <c r="BB23" s="403"/>
      <c r="BC23" s="403"/>
      <c r="BD23" s="403"/>
      <c r="BE23" s="403"/>
      <c r="BF23" s="403"/>
      <c r="BG23" s="403"/>
      <c r="BH23" s="403"/>
      <c r="BI23" s="403"/>
      <c r="BJ23" s="403"/>
      <c r="BK23" s="403"/>
      <c r="BL23" s="403"/>
      <c r="BM23" s="403"/>
      <c r="BN23" s="403"/>
      <c r="BO23" s="403"/>
      <c r="BP23" s="403"/>
      <c r="BQ23" s="403"/>
      <c r="BR23" s="403"/>
      <c r="BS23" s="403"/>
      <c r="BT23" s="403"/>
      <c r="BU23" s="403"/>
      <c r="BV23" s="403"/>
      <c r="BW23" s="403"/>
      <c r="BX23" s="403"/>
      <c r="BY23" s="403"/>
      <c r="BZ23" s="403"/>
      <c r="CA23" s="403"/>
      <c r="CB23" s="403"/>
      <c r="CC23" s="403"/>
      <c r="CD23" s="403"/>
      <c r="CE23" s="403"/>
      <c r="CF23" s="403"/>
      <c r="CG23" s="403"/>
      <c r="CH23" s="403"/>
      <c r="CI23" s="403"/>
      <c r="CJ23" s="403"/>
      <c r="CK23" s="403"/>
      <c r="CL23" s="403"/>
      <c r="CM23" s="403"/>
      <c r="CN23" s="403"/>
      <c r="CO23" s="403"/>
      <c r="CP23" s="403"/>
      <c r="CQ23" s="403"/>
      <c r="CR23" s="403"/>
      <c r="CS23" s="403"/>
      <c r="CT23" s="403"/>
      <c r="CU23" s="403"/>
      <c r="CV23" s="403"/>
      <c r="CW23" s="403"/>
      <c r="CX23" s="403"/>
      <c r="CY23" s="403"/>
      <c r="CZ23" s="403"/>
      <c r="DA23" s="403"/>
      <c r="DB23" s="403"/>
      <c r="DC23" s="403"/>
    </row>
    <row r="24" spans="1:122" s="408" customFormat="1" x14ac:dyDescent="0.25">
      <c r="A24" s="403"/>
      <c r="B24" s="403"/>
      <c r="C24" s="403"/>
      <c r="D24" s="414"/>
      <c r="E24" s="414"/>
      <c r="F24" s="414"/>
      <c r="G24" s="414"/>
      <c r="H24" s="414"/>
      <c r="I24" s="414"/>
      <c r="J24" s="403"/>
      <c r="K24" s="403"/>
      <c r="L24" s="403"/>
      <c r="M24" s="403"/>
      <c r="N24" s="403"/>
      <c r="O24" s="403"/>
      <c r="P24" s="403"/>
      <c r="Q24" s="403"/>
      <c r="R24" s="403"/>
      <c r="S24" s="403"/>
      <c r="T24" s="403"/>
      <c r="U24" s="403"/>
      <c r="V24" s="403"/>
      <c r="W24" s="403"/>
      <c r="X24" s="403"/>
      <c r="Y24" s="403"/>
      <c r="Z24" s="403"/>
      <c r="AA24" s="403"/>
      <c r="AB24" s="403"/>
      <c r="AC24" s="403"/>
      <c r="AD24" s="403"/>
      <c r="AE24" s="403"/>
      <c r="AF24" s="403"/>
      <c r="AG24" s="403"/>
      <c r="AH24" s="403"/>
      <c r="AI24" s="403"/>
      <c r="AJ24" s="403"/>
      <c r="AK24" s="403"/>
      <c r="AL24" s="403"/>
      <c r="AM24" s="403"/>
      <c r="AN24" s="403"/>
      <c r="AO24" s="403"/>
      <c r="AP24" s="403"/>
      <c r="AQ24" s="403"/>
      <c r="AR24" s="403"/>
      <c r="AS24" s="403"/>
      <c r="AT24" s="403"/>
      <c r="AU24" s="403"/>
      <c r="AV24" s="403"/>
      <c r="AW24" s="403"/>
      <c r="AX24" s="403"/>
      <c r="AY24" s="403"/>
      <c r="AZ24" s="403"/>
      <c r="BA24" s="403"/>
      <c r="BB24" s="403"/>
      <c r="BC24" s="403"/>
      <c r="BD24" s="403"/>
      <c r="BE24" s="403"/>
      <c r="BF24" s="403"/>
      <c r="BG24" s="403"/>
      <c r="BH24" s="403"/>
      <c r="BI24" s="403"/>
      <c r="BJ24" s="403"/>
      <c r="BK24" s="403"/>
      <c r="BL24" s="403"/>
      <c r="BM24" s="403"/>
      <c r="BN24" s="403"/>
      <c r="BO24" s="403"/>
      <c r="BP24" s="403"/>
      <c r="BQ24" s="403"/>
      <c r="BR24" s="403"/>
      <c r="BS24" s="403"/>
      <c r="BT24" s="403"/>
      <c r="BU24" s="403"/>
      <c r="BV24" s="403"/>
      <c r="BW24" s="403"/>
      <c r="BX24" s="403"/>
      <c r="BY24" s="403"/>
      <c r="BZ24" s="403"/>
      <c r="CA24" s="403"/>
      <c r="CB24" s="403"/>
      <c r="CC24" s="403"/>
      <c r="CD24" s="403"/>
      <c r="CE24" s="403"/>
      <c r="CF24" s="403"/>
      <c r="CG24" s="403"/>
      <c r="CH24" s="403"/>
      <c r="CI24" s="403"/>
      <c r="CJ24" s="403"/>
      <c r="CK24" s="403"/>
      <c r="CL24" s="403"/>
      <c r="CM24" s="403"/>
      <c r="CN24" s="403"/>
      <c r="CO24" s="403"/>
      <c r="CP24" s="403"/>
      <c r="CQ24" s="403"/>
      <c r="CR24" s="403"/>
      <c r="CS24" s="403"/>
      <c r="CT24" s="403"/>
      <c r="CU24" s="403"/>
      <c r="CV24" s="403"/>
      <c r="CW24" s="403"/>
      <c r="CX24" s="403"/>
      <c r="CY24" s="403"/>
      <c r="CZ24" s="403"/>
      <c r="DA24" s="403"/>
      <c r="DB24" s="403"/>
      <c r="DC24" s="403"/>
    </row>
    <row r="25" spans="1:122" s="408" customFormat="1" x14ac:dyDescent="0.25">
      <c r="A25" s="403"/>
      <c r="B25" s="403"/>
      <c r="C25" s="403"/>
      <c r="D25" s="403"/>
      <c r="E25" s="403"/>
      <c r="F25" s="403"/>
      <c r="G25" s="403"/>
      <c r="H25" s="403"/>
      <c r="I25" s="403"/>
      <c r="J25" s="403"/>
      <c r="K25" s="403"/>
      <c r="L25" s="403"/>
      <c r="M25" s="403"/>
      <c r="N25" s="403"/>
      <c r="O25" s="403"/>
      <c r="P25" s="403"/>
      <c r="Q25" s="403"/>
      <c r="R25" s="403"/>
      <c r="S25" s="403"/>
      <c r="T25" s="403"/>
      <c r="U25" s="403"/>
      <c r="V25" s="403"/>
      <c r="W25" s="403"/>
      <c r="X25" s="403"/>
      <c r="Y25" s="403"/>
      <c r="Z25" s="403"/>
      <c r="AA25" s="403"/>
      <c r="AB25" s="403"/>
      <c r="AC25" s="403"/>
      <c r="AD25" s="403"/>
      <c r="AE25" s="403"/>
      <c r="AF25" s="403"/>
      <c r="AG25" s="403"/>
      <c r="AH25" s="403"/>
      <c r="AI25" s="403"/>
      <c r="AJ25" s="403"/>
      <c r="AK25" s="403"/>
      <c r="AL25" s="403"/>
      <c r="AM25" s="403"/>
      <c r="AN25" s="403"/>
      <c r="AO25" s="403"/>
      <c r="AP25" s="403"/>
      <c r="AQ25" s="403"/>
      <c r="AR25" s="403"/>
      <c r="AS25" s="403"/>
      <c r="AT25" s="403"/>
      <c r="AU25" s="403"/>
      <c r="AV25" s="403"/>
      <c r="AW25" s="403"/>
      <c r="AX25" s="403"/>
      <c r="AY25" s="403"/>
      <c r="AZ25" s="403"/>
      <c r="BA25" s="403"/>
      <c r="BB25" s="403"/>
      <c r="BC25" s="403"/>
      <c r="BD25" s="403"/>
      <c r="BE25" s="403"/>
      <c r="BF25" s="403"/>
      <c r="BG25" s="403"/>
      <c r="BH25" s="403"/>
      <c r="BI25" s="403"/>
      <c r="BJ25" s="403"/>
      <c r="BK25" s="403"/>
      <c r="BL25" s="403"/>
      <c r="BM25" s="403"/>
      <c r="BN25" s="403"/>
      <c r="BO25" s="403"/>
      <c r="BP25" s="403"/>
      <c r="BQ25" s="403"/>
      <c r="BR25" s="403"/>
      <c r="BS25" s="403"/>
      <c r="BT25" s="403"/>
      <c r="BU25" s="403"/>
      <c r="BV25" s="403"/>
      <c r="BW25" s="403"/>
      <c r="BX25" s="403"/>
      <c r="BY25" s="403"/>
      <c r="BZ25" s="403"/>
      <c r="CA25" s="403"/>
      <c r="CB25" s="403"/>
      <c r="CC25" s="403"/>
      <c r="CD25" s="403"/>
      <c r="CE25" s="403"/>
      <c r="CF25" s="403"/>
      <c r="CG25" s="403"/>
      <c r="CH25" s="403"/>
      <c r="CI25" s="403"/>
      <c r="CJ25" s="403"/>
      <c r="CK25" s="403"/>
      <c r="CL25" s="403"/>
      <c r="CM25" s="403"/>
      <c r="CN25" s="403"/>
      <c r="CO25" s="403"/>
      <c r="CP25" s="403"/>
      <c r="CQ25" s="403"/>
      <c r="CR25" s="403"/>
      <c r="CS25" s="403"/>
      <c r="CT25" s="403"/>
      <c r="CU25" s="403"/>
      <c r="CV25" s="403"/>
      <c r="CW25" s="403"/>
      <c r="CX25" s="403"/>
      <c r="CY25" s="403"/>
      <c r="CZ25" s="403"/>
      <c r="DA25" s="403"/>
      <c r="DB25" s="403"/>
      <c r="DC25" s="403"/>
    </row>
    <row r="26" spans="1:122" s="408" customFormat="1" x14ac:dyDescent="0.25">
      <c r="A26" s="403"/>
      <c r="B26" s="403"/>
      <c r="C26" s="403"/>
      <c r="D26" s="403"/>
      <c r="E26" s="403"/>
      <c r="F26" s="403"/>
      <c r="G26" s="403"/>
      <c r="H26" s="403"/>
      <c r="I26" s="403"/>
      <c r="J26" s="398"/>
      <c r="K26" s="403"/>
      <c r="L26" s="403"/>
      <c r="M26" s="403"/>
      <c r="N26" s="403"/>
      <c r="O26" s="403"/>
      <c r="P26" s="403"/>
      <c r="Q26" s="403"/>
      <c r="R26" s="403"/>
      <c r="S26" s="403"/>
      <c r="T26" s="403"/>
      <c r="U26" s="403"/>
      <c r="V26" s="403"/>
      <c r="W26" s="403"/>
      <c r="X26" s="403"/>
      <c r="Y26" s="403"/>
      <c r="Z26" s="403"/>
      <c r="AA26" s="403"/>
      <c r="AB26" s="403"/>
      <c r="AC26" s="403"/>
      <c r="AD26" s="403"/>
      <c r="AE26" s="403"/>
      <c r="AF26" s="403"/>
      <c r="AG26" s="403"/>
      <c r="AH26" s="403"/>
      <c r="AI26" s="403"/>
      <c r="AJ26" s="403"/>
      <c r="AK26" s="403"/>
      <c r="AL26" s="403"/>
      <c r="AM26" s="403"/>
      <c r="AN26" s="403"/>
      <c r="AO26" s="403"/>
      <c r="AP26" s="403"/>
      <c r="AQ26" s="403"/>
      <c r="AR26" s="403"/>
      <c r="AS26" s="403"/>
      <c r="AT26" s="403"/>
      <c r="AU26" s="403"/>
      <c r="AV26" s="403"/>
      <c r="AW26" s="403"/>
      <c r="AX26" s="403"/>
      <c r="AY26" s="403"/>
      <c r="AZ26" s="403"/>
      <c r="BA26" s="403"/>
      <c r="BB26" s="403"/>
      <c r="BC26" s="403"/>
      <c r="BD26" s="403"/>
      <c r="BE26" s="403"/>
      <c r="BF26" s="403"/>
      <c r="BG26" s="403"/>
      <c r="BH26" s="403"/>
      <c r="BI26" s="403"/>
      <c r="BJ26" s="403"/>
      <c r="BK26" s="403"/>
      <c r="BL26" s="403"/>
      <c r="BM26" s="403"/>
      <c r="BN26" s="403"/>
      <c r="BO26" s="403"/>
      <c r="BP26" s="403"/>
      <c r="BQ26" s="403"/>
      <c r="BR26" s="403"/>
      <c r="BS26" s="403"/>
      <c r="BT26" s="403"/>
      <c r="BU26" s="403"/>
      <c r="BV26" s="403"/>
      <c r="BW26" s="403"/>
      <c r="BX26" s="403"/>
      <c r="BY26" s="403"/>
      <c r="BZ26" s="403"/>
      <c r="CA26" s="403"/>
      <c r="CB26" s="403"/>
      <c r="CC26" s="403"/>
      <c r="CD26" s="403"/>
      <c r="CE26" s="403"/>
      <c r="CF26" s="403"/>
      <c r="CG26" s="403"/>
      <c r="CH26" s="403"/>
      <c r="CI26" s="403"/>
      <c r="CJ26" s="403"/>
      <c r="CK26" s="403"/>
      <c r="CL26" s="403"/>
      <c r="CM26" s="403"/>
      <c r="CN26" s="403"/>
      <c r="CO26" s="403"/>
      <c r="CP26" s="403"/>
      <c r="CQ26" s="403"/>
      <c r="CR26" s="403"/>
      <c r="CS26" s="403"/>
      <c r="CT26" s="403"/>
      <c r="CU26" s="403"/>
      <c r="CV26" s="403"/>
      <c r="CW26" s="403"/>
      <c r="CX26" s="403"/>
      <c r="CY26" s="403"/>
      <c r="CZ26" s="403"/>
      <c r="DA26" s="403"/>
      <c r="DB26" s="403"/>
      <c r="DC26" s="403"/>
    </row>
    <row r="27" spans="1:122" x14ac:dyDescent="0.25">
      <c r="DD27" s="82"/>
      <c r="DE27" s="82"/>
      <c r="DF27" s="82"/>
      <c r="DG27" s="82"/>
      <c r="DH27" s="82"/>
      <c r="DI27" s="82"/>
      <c r="DJ27" s="82"/>
      <c r="DK27" s="82"/>
      <c r="DL27" s="82"/>
      <c r="DM27" s="82"/>
      <c r="DN27" s="82"/>
      <c r="DO27" s="82"/>
      <c r="DP27" s="82"/>
      <c r="DQ27" s="82"/>
      <c r="DR27" s="82"/>
    </row>
    <row r="28" spans="1:122" x14ac:dyDescent="0.25">
      <c r="DD28" s="82"/>
      <c r="DE28" s="82"/>
      <c r="DF28" s="82"/>
      <c r="DG28" s="82"/>
      <c r="DH28" s="82"/>
      <c r="DI28" s="82"/>
      <c r="DJ28" s="82"/>
      <c r="DK28" s="82"/>
      <c r="DL28" s="82"/>
      <c r="DM28" s="82"/>
      <c r="DN28" s="82"/>
      <c r="DO28" s="82"/>
      <c r="DP28" s="82"/>
      <c r="DQ28" s="82"/>
      <c r="DR28" s="82"/>
    </row>
  </sheetData>
  <sheetProtection algorithmName="SHA-512" hashValue="ErTbkWlI1PDaIdTLBYtPpjTwCzur8gQaEWKZnV4ZEuuhv98/ZDd1my/mCVoNsb21/vCpN2ID/PvehFDCIZ7y2g==" saltValue="smCaAThH+VbhpFVrrWvI+w==" spinCount="100000" sheet="1" objects="1" scenarios="1"/>
  <mergeCells count="4">
    <mergeCell ref="C2:I2"/>
    <mergeCell ref="D5:E5"/>
    <mergeCell ref="F5:G5"/>
    <mergeCell ref="H5:I5"/>
  </mergeCells>
  <pageMargins left="0.70866141732283472" right="0.70866141732283472" top="0.74803149606299213" bottom="0.74803149606299213" header="0.31496062992125984" footer="0.31496062992125984"/>
  <pageSetup scale="39" orientation="portrait" r:id="rId1"/>
  <colBreaks count="1" manualBreakCount="1">
    <brk id="12" max="1048575" man="1"/>
  </col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19810A-A0E7-4711-B07A-E65DE617718A}">
  <sheetPr>
    <tabColor theme="5" tint="-0.499984740745262"/>
    <pageSetUpPr fitToPage="1"/>
  </sheetPr>
  <dimension ref="A1:F35"/>
  <sheetViews>
    <sheetView showGridLines="0" workbookViewId="0">
      <selection activeCell="B2" sqref="B2:F35"/>
    </sheetView>
  </sheetViews>
  <sheetFormatPr defaultRowHeight="15" x14ac:dyDescent="0.25"/>
  <cols>
    <col min="1" max="1" width="9.140625" style="82"/>
    <col min="2" max="2" width="6.85546875" style="82" bestFit="1" customWidth="1"/>
    <col min="3" max="3" width="42.28515625" style="408" bestFit="1" customWidth="1"/>
    <col min="4" max="4" width="10.140625" style="570" bestFit="1" customWidth="1"/>
    <col min="5" max="5" width="10.140625" style="571" customWidth="1"/>
    <col min="6" max="6" width="22.85546875" style="571" bestFit="1" customWidth="1"/>
    <col min="7" max="16384" width="9.140625" style="82"/>
  </cols>
  <sheetData>
    <row r="1" spans="1:6" ht="15.75" thickBot="1" x14ac:dyDescent="0.3">
      <c r="A1" s="3"/>
    </row>
    <row r="2" spans="1:6" ht="18.75" customHeight="1" thickBot="1" x14ac:dyDescent="0.3">
      <c r="B2" s="882" t="s">
        <v>703</v>
      </c>
      <c r="C2" s="883"/>
      <c r="D2" s="883"/>
      <c r="E2" s="883"/>
      <c r="F2" s="884"/>
    </row>
    <row r="3" spans="1:6" x14ac:dyDescent="0.25">
      <c r="B3" s="433" t="s">
        <v>1131</v>
      </c>
      <c r="C3" s="572"/>
      <c r="D3" s="573"/>
      <c r="E3" s="574"/>
      <c r="F3" s="82"/>
    </row>
    <row r="4" spans="1:6" x14ac:dyDescent="0.25">
      <c r="B4" s="120"/>
      <c r="C4" s="572"/>
      <c r="D4" s="573"/>
      <c r="E4" s="574"/>
      <c r="F4" s="574"/>
    </row>
    <row r="5" spans="1:6" ht="37.5" customHeight="1" x14ac:dyDescent="0.25">
      <c r="A5" s="509"/>
      <c r="B5" s="885"/>
      <c r="C5" s="886"/>
      <c r="D5" s="889" t="s">
        <v>174</v>
      </c>
      <c r="E5" s="889"/>
      <c r="F5" s="575" t="s">
        <v>704</v>
      </c>
    </row>
    <row r="6" spans="1:6" x14ac:dyDescent="0.25">
      <c r="A6" s="509"/>
      <c r="B6" s="885"/>
      <c r="C6" s="886"/>
      <c r="D6" s="576" t="s">
        <v>205</v>
      </c>
      <c r="E6" s="575" t="s">
        <v>206</v>
      </c>
      <c r="F6" s="575" t="s">
        <v>207</v>
      </c>
    </row>
    <row r="7" spans="1:6" x14ac:dyDescent="0.25">
      <c r="A7" s="509"/>
      <c r="B7" s="887"/>
      <c r="C7" s="888"/>
      <c r="D7" s="577">
        <f>Index!$C$2</f>
        <v>45291</v>
      </c>
      <c r="E7" s="578">
        <f>EOMONTH(D7,-3)</f>
        <v>45199</v>
      </c>
      <c r="F7" s="577">
        <f>Index!$C$2</f>
        <v>45291</v>
      </c>
    </row>
    <row r="8" spans="1:6" x14ac:dyDescent="0.25">
      <c r="A8" s="509"/>
      <c r="B8" s="575">
        <v>1</v>
      </c>
      <c r="C8" s="579" t="s">
        <v>705</v>
      </c>
      <c r="D8" s="580">
        <v>7556.4491278999994</v>
      </c>
      <c r="E8" s="580">
        <v>8396.0497935000003</v>
      </c>
      <c r="F8" s="580">
        <v>604.51593023199996</v>
      </c>
    </row>
    <row r="9" spans="1:6" x14ac:dyDescent="0.25">
      <c r="A9" s="509"/>
      <c r="B9" s="581">
        <v>2</v>
      </c>
      <c r="C9" s="582" t="s">
        <v>706</v>
      </c>
      <c r="D9" s="580">
        <v>7556.4491278999994</v>
      </c>
      <c r="E9" s="580">
        <v>8396.0497935000003</v>
      </c>
      <c r="F9" s="580">
        <v>604.51593023199996</v>
      </c>
    </row>
    <row r="10" spans="1:6" x14ac:dyDescent="0.25">
      <c r="A10" s="509"/>
      <c r="B10" s="583">
        <v>3</v>
      </c>
      <c r="C10" s="584" t="s">
        <v>707</v>
      </c>
      <c r="D10" s="580">
        <v>0</v>
      </c>
      <c r="E10" s="580">
        <v>0</v>
      </c>
      <c r="F10" s="580">
        <v>0</v>
      </c>
    </row>
    <row r="11" spans="1:6" x14ac:dyDescent="0.25">
      <c r="A11" s="509"/>
      <c r="B11" s="581">
        <v>4</v>
      </c>
      <c r="C11" s="582" t="s">
        <v>708</v>
      </c>
      <c r="D11" s="580">
        <v>0</v>
      </c>
      <c r="E11" s="580">
        <v>0</v>
      </c>
      <c r="F11" s="580">
        <v>0</v>
      </c>
    </row>
    <row r="12" spans="1:6" ht="30" x14ac:dyDescent="0.25">
      <c r="A12" s="509"/>
      <c r="B12" s="581" t="s">
        <v>709</v>
      </c>
      <c r="C12" s="582" t="s">
        <v>710</v>
      </c>
      <c r="D12" s="580">
        <v>0</v>
      </c>
      <c r="E12" s="580">
        <v>0</v>
      </c>
      <c r="F12" s="580">
        <v>0</v>
      </c>
    </row>
    <row r="13" spans="1:6" x14ac:dyDescent="0.25">
      <c r="A13" s="509"/>
      <c r="B13" s="581">
        <v>5</v>
      </c>
      <c r="C13" s="582" t="s">
        <v>711</v>
      </c>
      <c r="D13" s="580">
        <v>0</v>
      </c>
      <c r="E13" s="580">
        <v>0</v>
      </c>
      <c r="F13" s="580">
        <v>0</v>
      </c>
    </row>
    <row r="14" spans="1:6" x14ac:dyDescent="0.25">
      <c r="A14" s="509"/>
      <c r="B14" s="575">
        <v>6</v>
      </c>
      <c r="C14" s="579" t="s">
        <v>712</v>
      </c>
      <c r="D14" s="580">
        <v>0</v>
      </c>
      <c r="E14" s="580">
        <v>0</v>
      </c>
      <c r="F14" s="580">
        <v>0</v>
      </c>
    </row>
    <row r="15" spans="1:6" x14ac:dyDescent="0.25">
      <c r="A15" s="509"/>
      <c r="B15" s="581">
        <v>7</v>
      </c>
      <c r="C15" s="582" t="s">
        <v>713</v>
      </c>
      <c r="D15" s="580">
        <v>0</v>
      </c>
      <c r="E15" s="580">
        <v>0</v>
      </c>
      <c r="F15" s="580">
        <v>0</v>
      </c>
    </row>
    <row r="16" spans="1:6" x14ac:dyDescent="0.25">
      <c r="A16" s="509"/>
      <c r="B16" s="581">
        <v>8</v>
      </c>
      <c r="C16" s="582" t="s">
        <v>714</v>
      </c>
      <c r="D16" s="580">
        <v>0</v>
      </c>
      <c r="E16" s="580">
        <v>0</v>
      </c>
      <c r="F16" s="580">
        <v>0</v>
      </c>
    </row>
    <row r="17" spans="1:6" ht="30" x14ac:dyDescent="0.25">
      <c r="A17" s="509"/>
      <c r="B17" s="581" t="s">
        <v>541</v>
      </c>
      <c r="C17" s="582" t="s">
        <v>715</v>
      </c>
      <c r="D17" s="580">
        <v>0</v>
      </c>
      <c r="E17" s="580">
        <v>0</v>
      </c>
      <c r="F17" s="580">
        <v>0</v>
      </c>
    </row>
    <row r="18" spans="1:6" x14ac:dyDescent="0.25">
      <c r="A18" s="509"/>
      <c r="B18" s="581" t="s">
        <v>716</v>
      </c>
      <c r="C18" s="582" t="s">
        <v>717</v>
      </c>
      <c r="D18" s="580">
        <v>0</v>
      </c>
      <c r="E18" s="580">
        <v>0</v>
      </c>
      <c r="F18" s="580">
        <v>0</v>
      </c>
    </row>
    <row r="19" spans="1:6" x14ac:dyDescent="0.25">
      <c r="A19" s="509"/>
      <c r="B19" s="581">
        <v>9</v>
      </c>
      <c r="C19" s="582" t="s">
        <v>718</v>
      </c>
      <c r="D19" s="580">
        <v>0</v>
      </c>
      <c r="E19" s="580">
        <v>0</v>
      </c>
      <c r="F19" s="580">
        <v>0</v>
      </c>
    </row>
    <row r="20" spans="1:6" x14ac:dyDescent="0.25">
      <c r="A20" s="509"/>
      <c r="B20" s="575">
        <v>15</v>
      </c>
      <c r="C20" s="579" t="s">
        <v>719</v>
      </c>
      <c r="D20" s="580">
        <v>0</v>
      </c>
      <c r="E20" s="580">
        <v>0</v>
      </c>
      <c r="F20" s="580">
        <v>0</v>
      </c>
    </row>
    <row r="21" spans="1:6" ht="30" x14ac:dyDescent="0.25">
      <c r="A21" s="509"/>
      <c r="B21" s="575">
        <v>16</v>
      </c>
      <c r="C21" s="579" t="s">
        <v>720</v>
      </c>
      <c r="D21" s="580">
        <v>0</v>
      </c>
      <c r="E21" s="580">
        <v>0</v>
      </c>
      <c r="F21" s="580">
        <v>0</v>
      </c>
    </row>
    <row r="22" spans="1:6" x14ac:dyDescent="0.25">
      <c r="A22" s="509"/>
      <c r="B22" s="581">
        <v>17</v>
      </c>
      <c r="C22" s="582" t="s">
        <v>721</v>
      </c>
      <c r="D22" s="580">
        <v>0</v>
      </c>
      <c r="E22" s="580">
        <v>0</v>
      </c>
      <c r="F22" s="585">
        <v>0</v>
      </c>
    </row>
    <row r="23" spans="1:6" x14ac:dyDescent="0.25">
      <c r="A23" s="509"/>
      <c r="B23" s="581">
        <v>18</v>
      </c>
      <c r="C23" s="582" t="s">
        <v>722</v>
      </c>
      <c r="D23" s="580">
        <v>0</v>
      </c>
      <c r="E23" s="580">
        <v>0</v>
      </c>
      <c r="F23" s="585">
        <v>0</v>
      </c>
    </row>
    <row r="24" spans="1:6" x14ac:dyDescent="0.25">
      <c r="A24" s="509"/>
      <c r="B24" s="581">
        <v>19</v>
      </c>
      <c r="C24" s="582" t="s">
        <v>723</v>
      </c>
      <c r="D24" s="580">
        <v>0</v>
      </c>
      <c r="E24" s="580">
        <v>0</v>
      </c>
      <c r="F24" s="585">
        <v>0</v>
      </c>
    </row>
    <row r="25" spans="1:6" x14ac:dyDescent="0.25">
      <c r="A25" s="509"/>
      <c r="B25" s="581" t="s">
        <v>724</v>
      </c>
      <c r="C25" s="582" t="s">
        <v>725</v>
      </c>
      <c r="D25" s="580">
        <v>0</v>
      </c>
      <c r="E25" s="580">
        <v>0</v>
      </c>
      <c r="F25" s="585">
        <v>0</v>
      </c>
    </row>
    <row r="26" spans="1:6" x14ac:dyDescent="0.25">
      <c r="A26" s="509"/>
      <c r="B26" s="581">
        <v>20</v>
      </c>
      <c r="C26" s="579" t="s">
        <v>726</v>
      </c>
      <c r="D26" s="580">
        <v>0</v>
      </c>
      <c r="E26" s="580">
        <v>533.68808173000002</v>
      </c>
      <c r="F26" s="580">
        <v>0</v>
      </c>
    </row>
    <row r="27" spans="1:6" x14ac:dyDescent="0.25">
      <c r="A27" s="509"/>
      <c r="B27" s="581">
        <v>21</v>
      </c>
      <c r="C27" s="582" t="s">
        <v>727</v>
      </c>
      <c r="D27" s="580">
        <v>0</v>
      </c>
      <c r="E27" s="580">
        <v>533.68808173000002</v>
      </c>
      <c r="F27" s="580">
        <v>0</v>
      </c>
    </row>
    <row r="28" spans="1:6" x14ac:dyDescent="0.25">
      <c r="A28" s="509"/>
      <c r="B28" s="581">
        <v>22</v>
      </c>
      <c r="C28" s="582" t="s">
        <v>728</v>
      </c>
      <c r="D28" s="580">
        <v>0</v>
      </c>
      <c r="E28" s="580">
        <v>0</v>
      </c>
      <c r="F28" s="580">
        <v>0</v>
      </c>
    </row>
    <row r="29" spans="1:6" x14ac:dyDescent="0.25">
      <c r="A29" s="509"/>
      <c r="B29" s="581" t="s">
        <v>729</v>
      </c>
      <c r="C29" s="586" t="s">
        <v>730</v>
      </c>
      <c r="D29" s="580">
        <v>0</v>
      </c>
      <c r="E29" s="580">
        <v>0</v>
      </c>
      <c r="F29" s="580">
        <v>0</v>
      </c>
    </row>
    <row r="30" spans="1:6" x14ac:dyDescent="0.25">
      <c r="A30" s="509"/>
      <c r="B30" s="581">
        <v>23</v>
      </c>
      <c r="C30" s="586" t="s">
        <v>731</v>
      </c>
      <c r="D30" s="580">
        <v>5573.1353654599998</v>
      </c>
      <c r="E30" s="580">
        <v>4687.0528708000002</v>
      </c>
      <c r="F30" s="580">
        <v>445.8508292368</v>
      </c>
    </row>
    <row r="31" spans="1:6" x14ac:dyDescent="0.25">
      <c r="A31" s="509"/>
      <c r="B31" s="581" t="s">
        <v>732</v>
      </c>
      <c r="C31" s="582" t="s">
        <v>733</v>
      </c>
      <c r="D31" s="580">
        <v>0</v>
      </c>
      <c r="E31" s="580">
        <v>0</v>
      </c>
      <c r="F31" s="580">
        <v>0</v>
      </c>
    </row>
    <row r="32" spans="1:6" x14ac:dyDescent="0.25">
      <c r="A32" s="509"/>
      <c r="B32" s="581" t="s">
        <v>734</v>
      </c>
      <c r="C32" s="582" t="s">
        <v>727</v>
      </c>
      <c r="D32" s="580">
        <v>5573.1353654599998</v>
      </c>
      <c r="E32" s="580">
        <v>4687.0528708000002</v>
      </c>
      <c r="F32" s="580">
        <v>445.8508292368</v>
      </c>
    </row>
    <row r="33" spans="1:6" x14ac:dyDescent="0.25">
      <c r="A33" s="509"/>
      <c r="B33" s="581" t="s">
        <v>735</v>
      </c>
      <c r="C33" s="582" t="s">
        <v>736</v>
      </c>
      <c r="D33" s="580">
        <v>0</v>
      </c>
      <c r="E33" s="580">
        <v>0</v>
      </c>
      <c r="F33" s="580">
        <v>0</v>
      </c>
    </row>
    <row r="34" spans="1:6" ht="30" x14ac:dyDescent="0.25">
      <c r="A34" s="509"/>
      <c r="B34" s="25">
        <v>24</v>
      </c>
      <c r="C34" s="587" t="s">
        <v>737</v>
      </c>
      <c r="D34" s="580">
        <v>0</v>
      </c>
      <c r="E34" s="580">
        <v>0</v>
      </c>
      <c r="F34" s="580">
        <v>0</v>
      </c>
    </row>
    <row r="35" spans="1:6" x14ac:dyDescent="0.25">
      <c r="A35" s="509"/>
      <c r="B35" s="25">
        <v>29</v>
      </c>
      <c r="C35" s="587" t="s">
        <v>232</v>
      </c>
      <c r="D35" s="580">
        <v>13129.584493359998</v>
      </c>
      <c r="E35" s="580">
        <v>13616.790746030001</v>
      </c>
      <c r="F35" s="580">
        <v>1050.3667594688</v>
      </c>
    </row>
  </sheetData>
  <sheetProtection algorithmName="SHA-512" hashValue="tdxf6QjUJxb+yIAvLtJX3j/UtkRfwuLYhUuS3EJEemweRkOYNNO9E8cgWSspICaA8D+HWBTKINncpI9MGx+K5w==" saltValue="kdu28DzvHTFZniSqsyCmKg==" spinCount="100000" sheet="1" objects="1" scenarios="1"/>
  <mergeCells count="3">
    <mergeCell ref="B2:F2"/>
    <mergeCell ref="B5:C7"/>
    <mergeCell ref="D5:E5"/>
  </mergeCells>
  <pageMargins left="0.70866141732283472" right="0.70866141732283472" top="0.74803149606299213" bottom="0.74803149606299213" header="0.31496062992125984" footer="0.31496062992125984"/>
  <pageSetup scale="99" orientation="portrait" r:id="rId1"/>
  <drawing r:id="rId2"/>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006E6A-F5DD-45A7-BCEE-88F0BC794FC6}">
  <sheetPr>
    <tabColor theme="5" tint="-0.499984740745262"/>
    <pageSetUpPr fitToPage="1"/>
  </sheetPr>
  <dimension ref="A1:DX28"/>
  <sheetViews>
    <sheetView zoomScale="80" zoomScaleNormal="80" zoomScaleSheetLayoutView="90" workbookViewId="0">
      <selection activeCell="C2" sqref="C2:T23"/>
    </sheetView>
  </sheetViews>
  <sheetFormatPr defaultColWidth="22.7109375" defaultRowHeight="15" x14ac:dyDescent="0.25"/>
  <cols>
    <col min="1" max="1" width="2.140625" style="396" customWidth="1"/>
    <col min="2" max="2" width="3.85546875" style="396" customWidth="1"/>
    <col min="3" max="3" width="40.140625" style="396" customWidth="1"/>
    <col min="4" max="4" width="30.85546875" style="396" customWidth="1"/>
    <col min="5" max="19" width="28.42578125" style="396" customWidth="1"/>
    <col min="20" max="20" width="51.140625" style="396" customWidth="1"/>
    <col min="21" max="21" width="22.7109375" style="396"/>
    <col min="22" max="22" width="33.85546875" style="396" customWidth="1"/>
    <col min="23" max="128" width="22.7109375" style="396"/>
    <col min="129" max="16384" width="22.7109375" style="82"/>
  </cols>
  <sheetData>
    <row r="1" spans="1:128" ht="15.75" thickBot="1" x14ac:dyDescent="0.3">
      <c r="A1" s="3"/>
    </row>
    <row r="2" spans="1:128" ht="21" customHeight="1" thickBot="1" x14ac:dyDescent="0.35">
      <c r="A2" s="397"/>
      <c r="C2" s="1056" t="s">
        <v>509</v>
      </c>
      <c r="D2" s="1057"/>
      <c r="E2" s="1057"/>
      <c r="F2" s="1057"/>
      <c r="G2" s="1057"/>
      <c r="H2" s="1057"/>
      <c r="I2" s="1057"/>
      <c r="J2" s="1057"/>
      <c r="K2" s="1057"/>
      <c r="L2" s="1057"/>
      <c r="M2" s="1057"/>
      <c r="N2" s="1057"/>
      <c r="O2" s="1057"/>
      <c r="P2" s="1057"/>
      <c r="Q2" s="1057"/>
      <c r="R2" s="1057"/>
      <c r="S2" s="1057"/>
      <c r="T2" s="1058"/>
    </row>
    <row r="3" spans="1:128" ht="32.25" customHeight="1" x14ac:dyDescent="0.25">
      <c r="C3" s="803" t="s">
        <v>1150</v>
      </c>
      <c r="DJ3" s="82"/>
      <c r="DK3" s="82"/>
      <c r="DL3" s="82"/>
      <c r="DM3" s="82"/>
      <c r="DN3" s="82"/>
      <c r="DO3" s="82"/>
      <c r="DP3" s="82"/>
      <c r="DQ3" s="82"/>
      <c r="DR3" s="82"/>
      <c r="DS3" s="82"/>
      <c r="DT3" s="82"/>
      <c r="DU3" s="82"/>
      <c r="DV3" s="82"/>
      <c r="DW3" s="82"/>
      <c r="DX3" s="82"/>
    </row>
    <row r="4" spans="1:128" ht="15.75" thickBot="1" x14ac:dyDescent="0.3">
      <c r="DJ4" s="82"/>
      <c r="DK4" s="82"/>
      <c r="DL4" s="82"/>
      <c r="DM4" s="82"/>
      <c r="DN4" s="82"/>
      <c r="DO4" s="82"/>
      <c r="DP4" s="82"/>
      <c r="DQ4" s="82"/>
      <c r="DR4" s="82"/>
      <c r="DS4" s="82"/>
      <c r="DT4" s="82"/>
      <c r="DU4" s="82"/>
      <c r="DV4" s="82"/>
      <c r="DW4" s="82"/>
      <c r="DX4" s="82"/>
    </row>
    <row r="5" spans="1:128" s="399" customFormat="1" ht="15.75" thickBot="1" x14ac:dyDescent="0.25">
      <c r="A5" s="398"/>
      <c r="B5" s="398"/>
      <c r="C5" s="173">
        <v>45291</v>
      </c>
      <c r="D5" s="1213" t="s">
        <v>275</v>
      </c>
      <c r="E5" s="1213"/>
      <c r="F5" s="1213"/>
      <c r="G5" s="1213"/>
      <c r="H5" s="1213"/>
      <c r="I5" s="1213"/>
      <c r="J5" s="1213"/>
      <c r="K5" s="1213"/>
      <c r="L5" s="1213"/>
      <c r="M5" s="1213"/>
      <c r="N5" s="1213"/>
      <c r="O5" s="1213"/>
      <c r="P5" s="1213"/>
      <c r="Q5" s="1213"/>
      <c r="R5" s="1213"/>
      <c r="S5" s="1215" t="s">
        <v>510</v>
      </c>
      <c r="T5" s="1215" t="s">
        <v>511</v>
      </c>
      <c r="U5" s="398"/>
      <c r="V5" s="398"/>
      <c r="W5" s="398"/>
      <c r="X5" s="398"/>
      <c r="Y5" s="398"/>
      <c r="Z5" s="398"/>
      <c r="AA5" s="398"/>
      <c r="AB5" s="398"/>
      <c r="AC5" s="398"/>
      <c r="AD5" s="398"/>
      <c r="AE5" s="398"/>
      <c r="AF5" s="398"/>
      <c r="AG5" s="398"/>
      <c r="AH5" s="398"/>
      <c r="AI5" s="398"/>
      <c r="AJ5" s="398"/>
      <c r="AK5" s="398"/>
      <c r="AL5" s="398"/>
      <c r="AM5" s="398"/>
      <c r="AN5" s="398"/>
      <c r="AO5" s="398"/>
      <c r="AP5" s="398"/>
      <c r="AQ5" s="398"/>
      <c r="AR5" s="398"/>
      <c r="AS5" s="398"/>
      <c r="AT5" s="398"/>
      <c r="AU5" s="398"/>
      <c r="AV5" s="398"/>
      <c r="AW5" s="398"/>
      <c r="AX5" s="398"/>
      <c r="AY5" s="398"/>
      <c r="AZ5" s="398"/>
      <c r="BA5" s="398"/>
      <c r="BB5" s="398"/>
      <c r="BC5" s="398"/>
      <c r="BD5" s="398"/>
      <c r="BE5" s="398"/>
      <c r="BF5" s="398"/>
      <c r="BG5" s="398"/>
      <c r="BH5" s="398"/>
      <c r="BI5" s="398"/>
      <c r="BJ5" s="398"/>
      <c r="BK5" s="398"/>
      <c r="BL5" s="398"/>
      <c r="BM5" s="398"/>
      <c r="BN5" s="398"/>
      <c r="BO5" s="398"/>
      <c r="BP5" s="398"/>
      <c r="BQ5" s="398"/>
      <c r="BR5" s="398"/>
      <c r="BS5" s="398"/>
      <c r="BT5" s="398"/>
      <c r="BU5" s="398"/>
      <c r="BV5" s="398"/>
      <c r="BW5" s="398"/>
      <c r="BX5" s="398"/>
      <c r="BY5" s="398"/>
      <c r="BZ5" s="398"/>
      <c r="CA5" s="398"/>
      <c r="CB5" s="398"/>
      <c r="CC5" s="398"/>
      <c r="CD5" s="398"/>
      <c r="CE5" s="398"/>
      <c r="CF5" s="398"/>
      <c r="CG5" s="398"/>
      <c r="CH5" s="398"/>
      <c r="CI5" s="398"/>
      <c r="CJ5" s="398"/>
      <c r="CK5" s="398"/>
      <c r="CL5" s="398"/>
      <c r="CM5" s="398"/>
      <c r="CN5" s="398"/>
      <c r="CO5" s="398"/>
      <c r="CP5" s="398"/>
      <c r="CQ5" s="398"/>
      <c r="CR5" s="398"/>
      <c r="CS5" s="398"/>
      <c r="CT5" s="398"/>
      <c r="CU5" s="398"/>
      <c r="CV5" s="398"/>
      <c r="CW5" s="398"/>
      <c r="CX5" s="398"/>
      <c r="CY5" s="398"/>
      <c r="CZ5" s="398"/>
      <c r="DA5" s="398"/>
      <c r="DB5" s="398"/>
      <c r="DC5" s="398"/>
      <c r="DD5" s="398"/>
      <c r="DE5" s="398"/>
      <c r="DF5" s="398"/>
      <c r="DG5" s="398"/>
      <c r="DH5" s="398"/>
      <c r="DI5" s="398"/>
    </row>
    <row r="6" spans="1:128" s="399" customFormat="1" ht="16.5" thickBot="1" x14ac:dyDescent="0.25">
      <c r="A6" s="398"/>
      <c r="B6" s="400"/>
      <c r="C6" s="365" t="s">
        <v>83</v>
      </c>
      <c r="D6" s="415">
        <v>0</v>
      </c>
      <c r="E6" s="415">
        <v>0.02</v>
      </c>
      <c r="F6" s="415">
        <v>0.04</v>
      </c>
      <c r="G6" s="415">
        <v>0.1</v>
      </c>
      <c r="H6" s="415">
        <v>0.2</v>
      </c>
      <c r="I6" s="415">
        <v>0.35</v>
      </c>
      <c r="J6" s="415">
        <v>0.5</v>
      </c>
      <c r="K6" s="415">
        <v>0.7</v>
      </c>
      <c r="L6" s="415">
        <v>0.75</v>
      </c>
      <c r="M6" s="416">
        <v>1</v>
      </c>
      <c r="N6" s="416">
        <v>1.5</v>
      </c>
      <c r="O6" s="416">
        <v>2.5</v>
      </c>
      <c r="P6" s="416">
        <v>3.7</v>
      </c>
      <c r="Q6" s="416">
        <v>12.5</v>
      </c>
      <c r="R6" s="416" t="s">
        <v>512</v>
      </c>
      <c r="S6" s="1216"/>
      <c r="T6" s="1216"/>
      <c r="U6" s="398"/>
      <c r="V6" s="398"/>
      <c r="W6" s="398"/>
      <c r="X6" s="398"/>
      <c r="Y6" s="398"/>
      <c r="Z6" s="398"/>
      <c r="AA6" s="398"/>
      <c r="AB6" s="398"/>
      <c r="AC6" s="398"/>
      <c r="AD6" s="398"/>
      <c r="AE6" s="398"/>
      <c r="AF6" s="398"/>
      <c r="AG6" s="398"/>
      <c r="AH6" s="398"/>
      <c r="AI6" s="398"/>
      <c r="AJ6" s="398"/>
      <c r="AK6" s="398"/>
      <c r="AL6" s="398"/>
      <c r="AM6" s="398"/>
      <c r="AN6" s="398"/>
      <c r="AO6" s="398"/>
      <c r="AP6" s="398"/>
      <c r="AQ6" s="398"/>
      <c r="AR6" s="398"/>
      <c r="AS6" s="398"/>
      <c r="AT6" s="398"/>
      <c r="AU6" s="398"/>
      <c r="AV6" s="398"/>
      <c r="AW6" s="398"/>
      <c r="AX6" s="398"/>
      <c r="AY6" s="398"/>
      <c r="AZ6" s="398"/>
      <c r="BA6" s="398"/>
      <c r="BB6" s="398"/>
      <c r="BC6" s="398"/>
      <c r="BD6" s="398"/>
      <c r="BE6" s="398"/>
      <c r="BF6" s="398"/>
      <c r="BG6" s="398"/>
      <c r="BH6" s="398"/>
      <c r="BI6" s="398"/>
      <c r="BJ6" s="398"/>
      <c r="BK6" s="398"/>
      <c r="BL6" s="398"/>
      <c r="BM6" s="398"/>
      <c r="BN6" s="398"/>
      <c r="BO6" s="398"/>
      <c r="BP6" s="398"/>
      <c r="BQ6" s="398"/>
      <c r="BR6" s="398"/>
      <c r="BS6" s="398"/>
      <c r="BT6" s="398"/>
      <c r="BU6" s="398"/>
      <c r="BV6" s="398"/>
      <c r="BW6" s="398"/>
      <c r="BX6" s="398"/>
      <c r="BY6" s="398"/>
      <c r="BZ6" s="398"/>
      <c r="CA6" s="398"/>
      <c r="CB6" s="398"/>
      <c r="CC6" s="398"/>
      <c r="CD6" s="398"/>
      <c r="CE6" s="398"/>
      <c r="CF6" s="398"/>
      <c r="CG6" s="398"/>
      <c r="CH6" s="398"/>
      <c r="CI6" s="398"/>
      <c r="CJ6" s="398"/>
      <c r="CK6" s="398"/>
      <c r="CL6" s="398"/>
      <c r="CM6" s="398"/>
      <c r="CN6" s="398"/>
      <c r="CO6" s="398"/>
      <c r="CP6" s="398"/>
      <c r="CQ6" s="398"/>
      <c r="CR6" s="398"/>
      <c r="CS6" s="398"/>
      <c r="CT6" s="398"/>
      <c r="CU6" s="398"/>
      <c r="CV6" s="398"/>
      <c r="CW6" s="398"/>
      <c r="CX6" s="398"/>
      <c r="CY6" s="398"/>
      <c r="CZ6" s="398"/>
      <c r="DA6" s="398"/>
      <c r="DB6" s="398"/>
      <c r="DC6" s="398"/>
      <c r="DD6" s="398"/>
      <c r="DE6" s="398"/>
      <c r="DF6" s="398"/>
      <c r="DG6" s="398"/>
      <c r="DH6" s="398"/>
      <c r="DI6" s="398"/>
    </row>
    <row r="7" spans="1:128" s="408" customFormat="1" ht="30" x14ac:dyDescent="0.25">
      <c r="A7" s="403"/>
      <c r="B7" s="417"/>
      <c r="C7" s="418" t="s">
        <v>495</v>
      </c>
      <c r="D7" s="185">
        <v>0</v>
      </c>
      <c r="E7" s="185">
        <v>0</v>
      </c>
      <c r="F7" s="185">
        <v>0</v>
      </c>
      <c r="G7" s="185">
        <v>0</v>
      </c>
      <c r="H7" s="185">
        <v>0</v>
      </c>
      <c r="I7" s="185">
        <v>0</v>
      </c>
      <c r="J7" s="185">
        <v>0</v>
      </c>
      <c r="K7" s="185">
        <v>0</v>
      </c>
      <c r="L7" s="185">
        <v>0</v>
      </c>
      <c r="M7" s="185">
        <v>0</v>
      </c>
      <c r="N7" s="185">
        <v>0</v>
      </c>
      <c r="O7" s="185">
        <v>0</v>
      </c>
      <c r="P7" s="185">
        <v>0</v>
      </c>
      <c r="Q7" s="185">
        <v>0</v>
      </c>
      <c r="R7" s="185">
        <v>0</v>
      </c>
      <c r="S7" s="406">
        <v>0</v>
      </c>
      <c r="T7" s="406">
        <v>0</v>
      </c>
      <c r="U7" s="403"/>
      <c r="V7" s="403"/>
      <c r="W7" s="403"/>
      <c r="X7" s="403"/>
      <c r="Y7" s="403"/>
      <c r="Z7" s="403"/>
      <c r="AA7" s="403"/>
      <c r="AB7" s="403"/>
      <c r="AC7" s="403"/>
      <c r="AD7" s="403"/>
      <c r="AE7" s="403"/>
      <c r="AF7" s="403"/>
      <c r="AG7" s="403"/>
      <c r="AH7" s="403"/>
      <c r="AI7" s="403"/>
      <c r="AJ7" s="403"/>
      <c r="AK7" s="403"/>
      <c r="AL7" s="403"/>
      <c r="AM7" s="403"/>
      <c r="AN7" s="403"/>
      <c r="AO7" s="403"/>
      <c r="AP7" s="403"/>
      <c r="AQ7" s="403"/>
      <c r="AR7" s="403"/>
      <c r="AS7" s="403"/>
      <c r="AT7" s="403"/>
      <c r="AU7" s="403"/>
      <c r="AV7" s="403"/>
      <c r="AW7" s="403"/>
      <c r="AX7" s="403"/>
      <c r="AY7" s="403"/>
      <c r="AZ7" s="403"/>
      <c r="BA7" s="403"/>
      <c r="BB7" s="403"/>
      <c r="BC7" s="403"/>
      <c r="BD7" s="403"/>
      <c r="BE7" s="403"/>
      <c r="BF7" s="403"/>
      <c r="BG7" s="403"/>
      <c r="BH7" s="403"/>
      <c r="BI7" s="403"/>
      <c r="BJ7" s="403"/>
      <c r="BK7" s="403"/>
      <c r="BL7" s="403"/>
      <c r="BM7" s="403"/>
      <c r="BN7" s="403"/>
      <c r="BO7" s="403"/>
      <c r="BP7" s="403"/>
      <c r="BQ7" s="403"/>
      <c r="BR7" s="403"/>
      <c r="BS7" s="403"/>
      <c r="BT7" s="403"/>
      <c r="BU7" s="403"/>
      <c r="BV7" s="403"/>
      <c r="BW7" s="403"/>
      <c r="BX7" s="403"/>
      <c r="BY7" s="403"/>
      <c r="BZ7" s="403"/>
      <c r="CA7" s="403"/>
      <c r="CB7" s="403"/>
      <c r="CC7" s="403"/>
      <c r="CD7" s="403"/>
      <c r="CE7" s="403"/>
      <c r="CF7" s="403"/>
      <c r="CG7" s="403"/>
      <c r="CH7" s="403"/>
      <c r="CI7" s="403"/>
      <c r="CJ7" s="403"/>
      <c r="CK7" s="403"/>
      <c r="CL7" s="403"/>
      <c r="CM7" s="403"/>
      <c r="CN7" s="403"/>
      <c r="CO7" s="403"/>
      <c r="CP7" s="403"/>
      <c r="CQ7" s="403"/>
      <c r="CR7" s="403"/>
      <c r="CS7" s="403"/>
      <c r="CT7" s="403"/>
      <c r="CU7" s="403"/>
      <c r="CV7" s="403"/>
      <c r="CW7" s="403"/>
      <c r="CX7" s="403"/>
      <c r="CY7" s="403"/>
      <c r="CZ7" s="403"/>
      <c r="DA7" s="403"/>
      <c r="DB7" s="403"/>
      <c r="DC7" s="403"/>
      <c r="DD7" s="403"/>
      <c r="DE7" s="403"/>
      <c r="DF7" s="403"/>
      <c r="DG7" s="403"/>
      <c r="DH7" s="403"/>
      <c r="DI7" s="403"/>
    </row>
    <row r="8" spans="1:128" s="408" customFormat="1" ht="30" x14ac:dyDescent="0.25">
      <c r="A8" s="403"/>
      <c r="B8" s="417"/>
      <c r="C8" s="419" t="s">
        <v>496</v>
      </c>
      <c r="D8" s="185">
        <v>0</v>
      </c>
      <c r="E8" s="185">
        <v>0</v>
      </c>
      <c r="F8" s="185">
        <v>0</v>
      </c>
      <c r="G8" s="185">
        <v>0</v>
      </c>
      <c r="H8" s="185">
        <v>0</v>
      </c>
      <c r="I8" s="185">
        <v>0</v>
      </c>
      <c r="J8" s="185">
        <v>0</v>
      </c>
      <c r="K8" s="185">
        <v>0</v>
      </c>
      <c r="L8" s="185">
        <v>0</v>
      </c>
      <c r="M8" s="185">
        <v>0</v>
      </c>
      <c r="N8" s="185">
        <v>0</v>
      </c>
      <c r="O8" s="185">
        <v>0</v>
      </c>
      <c r="P8" s="185">
        <v>0</v>
      </c>
      <c r="Q8" s="185">
        <v>0</v>
      </c>
      <c r="R8" s="185">
        <v>0</v>
      </c>
      <c r="S8" s="185">
        <v>0</v>
      </c>
      <c r="T8" s="185">
        <v>0</v>
      </c>
      <c r="U8" s="403"/>
      <c r="V8" s="403"/>
      <c r="W8" s="403"/>
      <c r="X8" s="403"/>
      <c r="Y8" s="403"/>
      <c r="Z8" s="403"/>
      <c r="AA8" s="403"/>
      <c r="AB8" s="403"/>
      <c r="AC8" s="403"/>
      <c r="AD8" s="403"/>
      <c r="AE8" s="403"/>
      <c r="AF8" s="403"/>
      <c r="AG8" s="403"/>
      <c r="AH8" s="403"/>
      <c r="AI8" s="403"/>
      <c r="AJ8" s="403"/>
      <c r="AK8" s="403"/>
      <c r="AL8" s="403"/>
      <c r="AM8" s="403"/>
      <c r="AN8" s="403"/>
      <c r="AO8" s="403"/>
      <c r="AP8" s="403"/>
      <c r="AQ8" s="403"/>
      <c r="AR8" s="403"/>
      <c r="AS8" s="403"/>
      <c r="AT8" s="403"/>
      <c r="AU8" s="403"/>
      <c r="AV8" s="403"/>
      <c r="AW8" s="403"/>
      <c r="AX8" s="403"/>
      <c r="AY8" s="403"/>
      <c r="AZ8" s="403"/>
      <c r="BA8" s="403"/>
      <c r="BB8" s="403"/>
      <c r="BC8" s="403"/>
      <c r="BD8" s="403"/>
      <c r="BE8" s="403"/>
      <c r="BF8" s="403"/>
      <c r="BG8" s="403"/>
      <c r="BH8" s="403"/>
      <c r="BI8" s="403"/>
      <c r="BJ8" s="403"/>
      <c r="BK8" s="403"/>
      <c r="BL8" s="403"/>
      <c r="BM8" s="403"/>
      <c r="BN8" s="403"/>
      <c r="BO8" s="403"/>
      <c r="BP8" s="403"/>
      <c r="BQ8" s="403"/>
      <c r="BR8" s="403"/>
      <c r="BS8" s="403"/>
      <c r="BT8" s="403"/>
      <c r="BU8" s="403"/>
      <c r="BV8" s="403"/>
      <c r="BW8" s="403"/>
      <c r="BX8" s="403"/>
      <c r="BY8" s="403"/>
      <c r="BZ8" s="403"/>
      <c r="CA8" s="403"/>
      <c r="CB8" s="403"/>
      <c r="CC8" s="403"/>
      <c r="CD8" s="403"/>
      <c r="CE8" s="403"/>
      <c r="CF8" s="403"/>
      <c r="CG8" s="403"/>
      <c r="CH8" s="403"/>
      <c r="CI8" s="403"/>
      <c r="CJ8" s="403"/>
      <c r="CK8" s="403"/>
      <c r="CL8" s="403"/>
      <c r="CM8" s="403"/>
      <c r="CN8" s="403"/>
      <c r="CO8" s="403"/>
      <c r="CP8" s="403"/>
      <c r="CQ8" s="403"/>
      <c r="CR8" s="403"/>
      <c r="CS8" s="403"/>
      <c r="CT8" s="403"/>
      <c r="CU8" s="403"/>
      <c r="CV8" s="403"/>
      <c r="CW8" s="403"/>
      <c r="CX8" s="403"/>
      <c r="CY8" s="403"/>
      <c r="CZ8" s="403"/>
      <c r="DA8" s="403"/>
      <c r="DB8" s="403"/>
      <c r="DC8" s="403"/>
      <c r="DD8" s="403"/>
      <c r="DE8" s="403"/>
      <c r="DF8" s="403"/>
      <c r="DG8" s="403"/>
      <c r="DH8" s="403"/>
      <c r="DI8" s="403"/>
    </row>
    <row r="9" spans="1:128" s="408" customFormat="1" ht="30" x14ac:dyDescent="0.25">
      <c r="A9" s="403"/>
      <c r="B9" s="417"/>
      <c r="C9" s="419" t="s">
        <v>497</v>
      </c>
      <c r="D9" s="185">
        <v>0</v>
      </c>
      <c r="E9" s="185">
        <v>0</v>
      </c>
      <c r="F9" s="185">
        <v>0</v>
      </c>
      <c r="G9" s="185">
        <v>0</v>
      </c>
      <c r="H9" s="185">
        <v>0</v>
      </c>
      <c r="I9" s="185">
        <v>0</v>
      </c>
      <c r="J9" s="185">
        <v>0</v>
      </c>
      <c r="K9" s="185">
        <v>0</v>
      </c>
      <c r="L9" s="185">
        <v>0</v>
      </c>
      <c r="M9" s="185">
        <v>0</v>
      </c>
      <c r="N9" s="185">
        <v>0</v>
      </c>
      <c r="O9" s="185">
        <v>0</v>
      </c>
      <c r="P9" s="185">
        <v>0</v>
      </c>
      <c r="Q9" s="185">
        <v>0</v>
      </c>
      <c r="R9" s="185">
        <v>0</v>
      </c>
      <c r="S9" s="185">
        <v>0</v>
      </c>
      <c r="T9" s="185">
        <v>0</v>
      </c>
      <c r="U9" s="403"/>
      <c r="V9" s="403"/>
      <c r="W9" s="403"/>
      <c r="X9" s="403"/>
      <c r="Y9" s="403"/>
      <c r="Z9" s="403"/>
      <c r="AA9" s="403"/>
      <c r="AB9" s="403"/>
      <c r="AC9" s="403"/>
      <c r="AD9" s="403"/>
      <c r="AE9" s="403"/>
      <c r="AF9" s="403"/>
      <c r="AG9" s="403"/>
      <c r="AH9" s="403"/>
      <c r="AI9" s="403"/>
      <c r="AJ9" s="403"/>
      <c r="AK9" s="403"/>
      <c r="AL9" s="403"/>
      <c r="AM9" s="403"/>
      <c r="AN9" s="403"/>
      <c r="AO9" s="403"/>
      <c r="AP9" s="403"/>
      <c r="AQ9" s="403"/>
      <c r="AR9" s="403"/>
      <c r="AS9" s="403"/>
      <c r="AT9" s="403"/>
      <c r="AU9" s="403"/>
      <c r="AV9" s="403"/>
      <c r="AW9" s="403"/>
      <c r="AX9" s="403"/>
      <c r="AY9" s="403"/>
      <c r="AZ9" s="403"/>
      <c r="BA9" s="403"/>
      <c r="BB9" s="403"/>
      <c r="BC9" s="403"/>
      <c r="BD9" s="403"/>
      <c r="BE9" s="403"/>
      <c r="BF9" s="403"/>
      <c r="BG9" s="403"/>
      <c r="BH9" s="403"/>
      <c r="BI9" s="403"/>
      <c r="BJ9" s="403"/>
      <c r="BK9" s="403"/>
      <c r="BL9" s="403"/>
      <c r="BM9" s="403"/>
      <c r="BN9" s="403"/>
      <c r="BO9" s="403"/>
      <c r="BP9" s="403"/>
      <c r="BQ9" s="403"/>
      <c r="BR9" s="403"/>
      <c r="BS9" s="403"/>
      <c r="BT9" s="403"/>
      <c r="BU9" s="403"/>
      <c r="BV9" s="403"/>
      <c r="BW9" s="403"/>
      <c r="BX9" s="403"/>
      <c r="BY9" s="403"/>
      <c r="BZ9" s="403"/>
      <c r="CA9" s="403"/>
      <c r="CB9" s="403"/>
      <c r="CC9" s="403"/>
      <c r="CD9" s="403"/>
      <c r="CE9" s="403"/>
      <c r="CF9" s="403"/>
      <c r="CG9" s="403"/>
      <c r="CH9" s="403"/>
      <c r="CI9" s="403"/>
      <c r="CJ9" s="403"/>
      <c r="CK9" s="403"/>
      <c r="CL9" s="403"/>
      <c r="CM9" s="403"/>
      <c r="CN9" s="403"/>
      <c r="CO9" s="403"/>
      <c r="CP9" s="403"/>
      <c r="CQ9" s="403"/>
      <c r="CR9" s="403"/>
      <c r="CS9" s="403"/>
      <c r="CT9" s="403"/>
      <c r="CU9" s="403"/>
      <c r="CV9" s="403"/>
      <c r="CW9" s="403"/>
      <c r="CX9" s="403"/>
      <c r="CY9" s="403"/>
      <c r="CZ9" s="403"/>
      <c r="DA9" s="403"/>
      <c r="DB9" s="403"/>
      <c r="DC9" s="403"/>
      <c r="DD9" s="403"/>
      <c r="DE9" s="403"/>
      <c r="DF9" s="403"/>
      <c r="DG9" s="403"/>
      <c r="DH9" s="403"/>
      <c r="DI9" s="403"/>
    </row>
    <row r="10" spans="1:128" s="408" customFormat="1" ht="30" x14ac:dyDescent="0.25">
      <c r="A10" s="403"/>
      <c r="B10" s="417"/>
      <c r="C10" s="419" t="s">
        <v>498</v>
      </c>
      <c r="D10" s="185">
        <v>0</v>
      </c>
      <c r="E10" s="185">
        <v>0</v>
      </c>
      <c r="F10" s="185">
        <v>0</v>
      </c>
      <c r="G10" s="185">
        <v>0</v>
      </c>
      <c r="H10" s="185">
        <v>0</v>
      </c>
      <c r="I10" s="185">
        <v>0</v>
      </c>
      <c r="J10" s="185">
        <v>0</v>
      </c>
      <c r="K10" s="185">
        <v>0</v>
      </c>
      <c r="L10" s="185">
        <v>0</v>
      </c>
      <c r="M10" s="185">
        <v>0</v>
      </c>
      <c r="N10" s="185">
        <v>0</v>
      </c>
      <c r="O10" s="185">
        <v>0</v>
      </c>
      <c r="P10" s="185">
        <v>0</v>
      </c>
      <c r="Q10" s="185">
        <v>0</v>
      </c>
      <c r="R10" s="185">
        <v>0</v>
      </c>
      <c r="S10" s="185">
        <v>0</v>
      </c>
      <c r="T10" s="185">
        <v>0</v>
      </c>
      <c r="U10" s="403"/>
      <c r="V10" s="403"/>
      <c r="W10" s="403"/>
      <c r="X10" s="403"/>
      <c r="Y10" s="403"/>
      <c r="Z10" s="403"/>
      <c r="AA10" s="403"/>
      <c r="AB10" s="403"/>
      <c r="AC10" s="403"/>
      <c r="AD10" s="403"/>
      <c r="AE10" s="403"/>
      <c r="AF10" s="403"/>
      <c r="AG10" s="403"/>
      <c r="AH10" s="403"/>
      <c r="AI10" s="403"/>
      <c r="AJ10" s="403"/>
      <c r="AK10" s="403"/>
      <c r="AL10" s="403"/>
      <c r="AM10" s="403"/>
      <c r="AN10" s="403"/>
      <c r="AO10" s="403"/>
      <c r="AP10" s="403"/>
      <c r="AQ10" s="403"/>
      <c r="AR10" s="403"/>
      <c r="AS10" s="403"/>
      <c r="AT10" s="403"/>
      <c r="AU10" s="403"/>
      <c r="AV10" s="403"/>
      <c r="AW10" s="403"/>
      <c r="AX10" s="403"/>
      <c r="AY10" s="403"/>
      <c r="AZ10" s="403"/>
      <c r="BA10" s="403"/>
      <c r="BB10" s="403"/>
      <c r="BC10" s="403"/>
      <c r="BD10" s="403"/>
      <c r="BE10" s="403"/>
      <c r="BF10" s="403"/>
      <c r="BG10" s="403"/>
      <c r="BH10" s="403"/>
      <c r="BI10" s="403"/>
      <c r="BJ10" s="403"/>
      <c r="BK10" s="403"/>
      <c r="BL10" s="403"/>
      <c r="BM10" s="403"/>
      <c r="BN10" s="403"/>
      <c r="BO10" s="403"/>
      <c r="BP10" s="403"/>
      <c r="BQ10" s="403"/>
      <c r="BR10" s="403"/>
      <c r="BS10" s="403"/>
      <c r="BT10" s="403"/>
      <c r="BU10" s="403"/>
      <c r="BV10" s="403"/>
      <c r="BW10" s="403"/>
      <c r="BX10" s="403"/>
      <c r="BY10" s="403"/>
      <c r="BZ10" s="403"/>
      <c r="CA10" s="403"/>
      <c r="CB10" s="403"/>
      <c r="CC10" s="403"/>
      <c r="CD10" s="403"/>
      <c r="CE10" s="403"/>
      <c r="CF10" s="403"/>
      <c r="CG10" s="403"/>
      <c r="CH10" s="403"/>
      <c r="CI10" s="403"/>
      <c r="CJ10" s="403"/>
      <c r="CK10" s="403"/>
      <c r="CL10" s="403"/>
      <c r="CM10" s="403"/>
      <c r="CN10" s="403"/>
      <c r="CO10" s="403"/>
      <c r="CP10" s="403"/>
      <c r="CQ10" s="403"/>
      <c r="CR10" s="403"/>
      <c r="CS10" s="403"/>
      <c r="CT10" s="403"/>
      <c r="CU10" s="403"/>
      <c r="CV10" s="403"/>
      <c r="CW10" s="403"/>
      <c r="CX10" s="403"/>
      <c r="CY10" s="403"/>
      <c r="CZ10" s="403"/>
      <c r="DA10" s="403"/>
      <c r="DB10" s="403"/>
      <c r="DC10" s="403"/>
      <c r="DD10" s="403"/>
      <c r="DE10" s="403"/>
      <c r="DF10" s="403"/>
      <c r="DG10" s="403"/>
      <c r="DH10" s="403"/>
      <c r="DI10" s="403"/>
    </row>
    <row r="11" spans="1:128" s="408" customFormat="1" ht="30" x14ac:dyDescent="0.25">
      <c r="A11" s="403"/>
      <c r="B11" s="417"/>
      <c r="C11" s="419" t="s">
        <v>499</v>
      </c>
      <c r="D11" s="185">
        <v>0</v>
      </c>
      <c r="E11" s="185">
        <v>0</v>
      </c>
      <c r="F11" s="185">
        <v>0</v>
      </c>
      <c r="G11" s="185">
        <v>0</v>
      </c>
      <c r="H11" s="185">
        <v>0</v>
      </c>
      <c r="I11" s="185">
        <v>0</v>
      </c>
      <c r="J11" s="185">
        <v>0</v>
      </c>
      <c r="K11" s="185">
        <v>0</v>
      </c>
      <c r="L11" s="185">
        <v>0</v>
      </c>
      <c r="M11" s="185">
        <v>0</v>
      </c>
      <c r="N11" s="185">
        <v>0</v>
      </c>
      <c r="O11" s="185">
        <v>0</v>
      </c>
      <c r="P11" s="185">
        <v>0</v>
      </c>
      <c r="Q11" s="185">
        <v>0</v>
      </c>
      <c r="R11" s="185">
        <v>0</v>
      </c>
      <c r="S11" s="185">
        <v>0</v>
      </c>
      <c r="T11" s="185">
        <v>0</v>
      </c>
      <c r="U11" s="403"/>
      <c r="V11" s="403"/>
      <c r="W11" s="403"/>
      <c r="X11" s="403"/>
      <c r="Y11" s="403"/>
      <c r="Z11" s="403"/>
      <c r="AA11" s="403"/>
      <c r="AB11" s="403"/>
      <c r="AC11" s="403"/>
      <c r="AD11" s="403"/>
      <c r="AE11" s="403"/>
      <c r="AF11" s="403"/>
      <c r="AG11" s="403"/>
      <c r="AH11" s="403"/>
      <c r="AI11" s="403"/>
      <c r="AJ11" s="403"/>
      <c r="AK11" s="403"/>
      <c r="AL11" s="403"/>
      <c r="AM11" s="403"/>
      <c r="AN11" s="403"/>
      <c r="AO11" s="403"/>
      <c r="AP11" s="403"/>
      <c r="AQ11" s="403"/>
      <c r="AR11" s="403"/>
      <c r="AS11" s="403"/>
      <c r="AT11" s="403"/>
      <c r="AU11" s="403"/>
      <c r="AV11" s="403"/>
      <c r="AW11" s="403"/>
      <c r="AX11" s="403"/>
      <c r="AY11" s="403"/>
      <c r="AZ11" s="403"/>
      <c r="BA11" s="403"/>
      <c r="BB11" s="403"/>
      <c r="BC11" s="403"/>
      <c r="BD11" s="403"/>
      <c r="BE11" s="403"/>
      <c r="BF11" s="403"/>
      <c r="BG11" s="403"/>
      <c r="BH11" s="403"/>
      <c r="BI11" s="403"/>
      <c r="BJ11" s="403"/>
      <c r="BK11" s="403"/>
      <c r="BL11" s="403"/>
      <c r="BM11" s="403"/>
      <c r="BN11" s="403"/>
      <c r="BO11" s="403"/>
      <c r="BP11" s="403"/>
      <c r="BQ11" s="403"/>
      <c r="BR11" s="403"/>
      <c r="BS11" s="403"/>
      <c r="BT11" s="403"/>
      <c r="BU11" s="403"/>
      <c r="BV11" s="403"/>
      <c r="BW11" s="403"/>
      <c r="BX11" s="403"/>
      <c r="BY11" s="403"/>
      <c r="BZ11" s="403"/>
      <c r="CA11" s="403"/>
      <c r="CB11" s="403"/>
      <c r="CC11" s="403"/>
      <c r="CD11" s="403"/>
      <c r="CE11" s="403"/>
      <c r="CF11" s="403"/>
      <c r="CG11" s="403"/>
      <c r="CH11" s="403"/>
      <c r="CI11" s="403"/>
      <c r="CJ11" s="403"/>
      <c r="CK11" s="403"/>
      <c r="CL11" s="403"/>
      <c r="CM11" s="403"/>
      <c r="CN11" s="403"/>
      <c r="CO11" s="403"/>
      <c r="CP11" s="403"/>
      <c r="CQ11" s="403"/>
      <c r="CR11" s="403"/>
      <c r="CS11" s="403"/>
      <c r="CT11" s="403"/>
      <c r="CU11" s="403"/>
      <c r="CV11" s="403"/>
      <c r="CW11" s="403"/>
      <c r="CX11" s="403"/>
      <c r="CY11" s="403"/>
      <c r="CZ11" s="403"/>
      <c r="DA11" s="403"/>
      <c r="DB11" s="403"/>
      <c r="DC11" s="403"/>
      <c r="DD11" s="403"/>
      <c r="DE11" s="403"/>
      <c r="DF11" s="403"/>
      <c r="DG11" s="403"/>
      <c r="DH11" s="403"/>
      <c r="DI11" s="403"/>
    </row>
    <row r="12" spans="1:128" s="408" customFormat="1" x14ac:dyDescent="0.25">
      <c r="A12" s="403"/>
      <c r="B12" s="417"/>
      <c r="C12" s="419" t="s">
        <v>500</v>
      </c>
      <c r="D12" s="185">
        <v>311892.65456446004</v>
      </c>
      <c r="E12" s="185">
        <v>0</v>
      </c>
      <c r="F12" s="185">
        <v>0</v>
      </c>
      <c r="G12" s="185">
        <v>0</v>
      </c>
      <c r="H12" s="185">
        <v>1.6237468799999999</v>
      </c>
      <c r="I12" s="185">
        <v>0</v>
      </c>
      <c r="J12" s="185">
        <v>0</v>
      </c>
      <c r="K12" s="185">
        <v>0</v>
      </c>
      <c r="L12" s="185">
        <v>0</v>
      </c>
      <c r="M12" s="185">
        <v>239.22788778</v>
      </c>
      <c r="N12" s="185">
        <v>0</v>
      </c>
      <c r="O12" s="185">
        <v>0</v>
      </c>
      <c r="P12" s="185">
        <v>0</v>
      </c>
      <c r="Q12" s="185">
        <v>0</v>
      </c>
      <c r="R12" s="185">
        <v>0</v>
      </c>
      <c r="S12" s="185">
        <v>312133.50619912002</v>
      </c>
      <c r="T12" s="185">
        <v>0</v>
      </c>
      <c r="U12" s="403"/>
      <c r="V12" s="403"/>
      <c r="W12" s="403"/>
      <c r="X12" s="403"/>
      <c r="Y12" s="403"/>
      <c r="Z12" s="403"/>
      <c r="AA12" s="403"/>
      <c r="AB12" s="403"/>
      <c r="AC12" s="403"/>
      <c r="AD12" s="403"/>
      <c r="AE12" s="403"/>
      <c r="AF12" s="403"/>
      <c r="AG12" s="403"/>
      <c r="AH12" s="403"/>
      <c r="AI12" s="403"/>
      <c r="AJ12" s="403"/>
      <c r="AK12" s="403"/>
      <c r="AL12" s="403"/>
      <c r="AM12" s="403"/>
      <c r="AN12" s="403"/>
      <c r="AO12" s="403"/>
      <c r="AP12" s="403"/>
      <c r="AQ12" s="403"/>
      <c r="AR12" s="403"/>
      <c r="AS12" s="403"/>
      <c r="AT12" s="403"/>
      <c r="AU12" s="403"/>
      <c r="AV12" s="403"/>
      <c r="AW12" s="403"/>
      <c r="AX12" s="403"/>
      <c r="AY12" s="403"/>
      <c r="AZ12" s="403"/>
      <c r="BA12" s="403"/>
      <c r="BB12" s="403"/>
      <c r="BC12" s="403"/>
      <c r="BD12" s="403"/>
      <c r="BE12" s="403"/>
      <c r="BF12" s="403"/>
      <c r="BG12" s="403"/>
      <c r="BH12" s="403"/>
      <c r="BI12" s="403"/>
      <c r="BJ12" s="403"/>
      <c r="BK12" s="403"/>
      <c r="BL12" s="403"/>
      <c r="BM12" s="403"/>
      <c r="BN12" s="403"/>
      <c r="BO12" s="403"/>
      <c r="BP12" s="403"/>
      <c r="BQ12" s="403"/>
      <c r="BR12" s="403"/>
      <c r="BS12" s="403"/>
      <c r="BT12" s="403"/>
      <c r="BU12" s="403"/>
      <c r="BV12" s="403"/>
      <c r="BW12" s="403"/>
      <c r="BX12" s="403"/>
      <c r="BY12" s="403"/>
      <c r="BZ12" s="403"/>
      <c r="CA12" s="403"/>
      <c r="CB12" s="403"/>
      <c r="CC12" s="403"/>
      <c r="CD12" s="403"/>
      <c r="CE12" s="403"/>
      <c r="CF12" s="403"/>
      <c r="CG12" s="403"/>
      <c r="CH12" s="403"/>
      <c r="CI12" s="403"/>
      <c r="CJ12" s="403"/>
      <c r="CK12" s="403"/>
      <c r="CL12" s="403"/>
      <c r="CM12" s="403"/>
      <c r="CN12" s="403"/>
      <c r="CO12" s="403"/>
      <c r="CP12" s="403"/>
      <c r="CQ12" s="403"/>
      <c r="CR12" s="403"/>
      <c r="CS12" s="403"/>
      <c r="CT12" s="403"/>
      <c r="CU12" s="403"/>
      <c r="CV12" s="403"/>
      <c r="CW12" s="403"/>
      <c r="CX12" s="403"/>
      <c r="CY12" s="403"/>
      <c r="CZ12" s="403"/>
      <c r="DA12" s="403"/>
      <c r="DB12" s="403"/>
      <c r="DC12" s="403"/>
      <c r="DD12" s="403"/>
      <c r="DE12" s="403"/>
      <c r="DF12" s="403"/>
      <c r="DG12" s="403"/>
      <c r="DH12" s="403"/>
      <c r="DI12" s="403"/>
    </row>
    <row r="13" spans="1:128" s="408" customFormat="1" x14ac:dyDescent="0.25">
      <c r="A13" s="403"/>
      <c r="B13" s="417"/>
      <c r="C13" s="419" t="s">
        <v>501</v>
      </c>
      <c r="D13" s="185">
        <v>0</v>
      </c>
      <c r="E13" s="185">
        <v>0</v>
      </c>
      <c r="F13" s="185">
        <v>0</v>
      </c>
      <c r="G13" s="185">
        <v>0</v>
      </c>
      <c r="H13" s="185">
        <v>0</v>
      </c>
      <c r="I13" s="185">
        <v>0</v>
      </c>
      <c r="J13" s="185">
        <v>0</v>
      </c>
      <c r="K13" s="185">
        <v>0</v>
      </c>
      <c r="L13" s="185">
        <v>0</v>
      </c>
      <c r="M13" s="185">
        <v>0</v>
      </c>
      <c r="N13" s="185">
        <v>0</v>
      </c>
      <c r="O13" s="185">
        <v>0</v>
      </c>
      <c r="P13" s="185">
        <v>0</v>
      </c>
      <c r="Q13" s="185">
        <v>0</v>
      </c>
      <c r="R13" s="185">
        <v>0</v>
      </c>
      <c r="S13" s="185">
        <v>0</v>
      </c>
      <c r="T13" s="185">
        <v>0</v>
      </c>
      <c r="U13" s="403"/>
      <c r="V13" s="403"/>
      <c r="W13" s="403"/>
      <c r="X13" s="403"/>
      <c r="Y13" s="403"/>
      <c r="Z13" s="403"/>
      <c r="AA13" s="403"/>
      <c r="AB13" s="403"/>
      <c r="AC13" s="403"/>
      <c r="AD13" s="403"/>
      <c r="AE13" s="403"/>
      <c r="AF13" s="403"/>
      <c r="AG13" s="403"/>
      <c r="AH13" s="403"/>
      <c r="AI13" s="403"/>
      <c r="AJ13" s="403"/>
      <c r="AK13" s="403"/>
      <c r="AL13" s="403"/>
      <c r="AM13" s="403"/>
      <c r="AN13" s="403"/>
      <c r="AO13" s="403"/>
      <c r="AP13" s="403"/>
      <c r="AQ13" s="403"/>
      <c r="AR13" s="403"/>
      <c r="AS13" s="403"/>
      <c r="AT13" s="403"/>
      <c r="AU13" s="403"/>
      <c r="AV13" s="403"/>
      <c r="AW13" s="403"/>
      <c r="AX13" s="403"/>
      <c r="AY13" s="403"/>
      <c r="AZ13" s="403"/>
      <c r="BA13" s="403"/>
      <c r="BB13" s="403"/>
      <c r="BC13" s="403"/>
      <c r="BD13" s="403"/>
      <c r="BE13" s="403"/>
      <c r="BF13" s="403"/>
      <c r="BG13" s="403"/>
      <c r="BH13" s="403"/>
      <c r="BI13" s="403"/>
      <c r="BJ13" s="403"/>
      <c r="BK13" s="403"/>
      <c r="BL13" s="403"/>
      <c r="BM13" s="403"/>
      <c r="BN13" s="403"/>
      <c r="BO13" s="403"/>
      <c r="BP13" s="403"/>
      <c r="BQ13" s="403"/>
      <c r="BR13" s="403"/>
      <c r="BS13" s="403"/>
      <c r="BT13" s="403"/>
      <c r="BU13" s="403"/>
      <c r="BV13" s="403"/>
      <c r="BW13" s="403"/>
      <c r="BX13" s="403"/>
      <c r="BY13" s="403"/>
      <c r="BZ13" s="403"/>
      <c r="CA13" s="403"/>
      <c r="CB13" s="403"/>
      <c r="CC13" s="403"/>
      <c r="CD13" s="403"/>
      <c r="CE13" s="403"/>
      <c r="CF13" s="403"/>
      <c r="CG13" s="403"/>
      <c r="CH13" s="403"/>
      <c r="CI13" s="403"/>
      <c r="CJ13" s="403"/>
      <c r="CK13" s="403"/>
      <c r="CL13" s="403"/>
      <c r="CM13" s="403"/>
      <c r="CN13" s="403"/>
      <c r="CO13" s="403"/>
      <c r="CP13" s="403"/>
      <c r="CQ13" s="403"/>
      <c r="CR13" s="403"/>
      <c r="CS13" s="403"/>
      <c r="CT13" s="403"/>
      <c r="CU13" s="403"/>
      <c r="CV13" s="403"/>
      <c r="CW13" s="403"/>
      <c r="CX13" s="403"/>
      <c r="CY13" s="403"/>
      <c r="CZ13" s="403"/>
      <c r="DA13" s="403"/>
      <c r="DB13" s="403"/>
      <c r="DC13" s="403"/>
      <c r="DD13" s="403"/>
      <c r="DE13" s="403"/>
      <c r="DF13" s="403"/>
      <c r="DG13" s="403"/>
      <c r="DH13" s="403"/>
      <c r="DI13" s="403"/>
    </row>
    <row r="14" spans="1:128" s="408" customFormat="1" x14ac:dyDescent="0.25">
      <c r="A14" s="403"/>
      <c r="B14" s="417"/>
      <c r="C14" s="419" t="s">
        <v>502</v>
      </c>
      <c r="D14" s="185">
        <v>0</v>
      </c>
      <c r="E14" s="185">
        <v>0</v>
      </c>
      <c r="F14" s="185">
        <v>0</v>
      </c>
      <c r="G14" s="185">
        <v>0</v>
      </c>
      <c r="H14" s="185">
        <v>0</v>
      </c>
      <c r="I14" s="185">
        <v>0</v>
      </c>
      <c r="J14" s="185">
        <v>0</v>
      </c>
      <c r="K14" s="185">
        <v>0</v>
      </c>
      <c r="L14" s="185">
        <v>1437.8024781099998</v>
      </c>
      <c r="M14" s="185">
        <v>0</v>
      </c>
      <c r="N14" s="185">
        <v>0</v>
      </c>
      <c r="O14" s="185">
        <v>0</v>
      </c>
      <c r="P14" s="185">
        <v>0</v>
      </c>
      <c r="Q14" s="185">
        <v>0</v>
      </c>
      <c r="R14" s="185">
        <v>0</v>
      </c>
      <c r="S14" s="185">
        <v>1437.8024781099998</v>
      </c>
      <c r="T14" s="185">
        <v>0</v>
      </c>
      <c r="U14" s="403"/>
      <c r="V14" s="403"/>
      <c r="W14" s="403"/>
      <c r="X14" s="403"/>
      <c r="Y14" s="403"/>
      <c r="Z14" s="403"/>
      <c r="AA14" s="403"/>
      <c r="AB14" s="403"/>
      <c r="AC14" s="403"/>
      <c r="AD14" s="403"/>
      <c r="AE14" s="403"/>
      <c r="AF14" s="403"/>
      <c r="AG14" s="403"/>
      <c r="AH14" s="403"/>
      <c r="AI14" s="403"/>
      <c r="AJ14" s="403"/>
      <c r="AK14" s="403"/>
      <c r="AL14" s="403"/>
      <c r="AM14" s="403"/>
      <c r="AN14" s="403"/>
      <c r="AO14" s="403"/>
      <c r="AP14" s="403"/>
      <c r="AQ14" s="403"/>
      <c r="AR14" s="403"/>
      <c r="AS14" s="403"/>
      <c r="AT14" s="403"/>
      <c r="AU14" s="403"/>
      <c r="AV14" s="403"/>
      <c r="AW14" s="403"/>
      <c r="AX14" s="403"/>
      <c r="AY14" s="403"/>
      <c r="AZ14" s="403"/>
      <c r="BA14" s="403"/>
      <c r="BB14" s="403"/>
      <c r="BC14" s="403"/>
      <c r="BD14" s="403"/>
      <c r="BE14" s="403"/>
      <c r="BF14" s="403"/>
      <c r="BG14" s="403"/>
      <c r="BH14" s="403"/>
      <c r="BI14" s="403"/>
      <c r="BJ14" s="403"/>
      <c r="BK14" s="403"/>
      <c r="BL14" s="403"/>
      <c r="BM14" s="403"/>
      <c r="BN14" s="403"/>
      <c r="BO14" s="403"/>
      <c r="BP14" s="403"/>
      <c r="BQ14" s="403"/>
      <c r="BR14" s="403"/>
      <c r="BS14" s="403"/>
      <c r="BT14" s="403"/>
      <c r="BU14" s="403"/>
      <c r="BV14" s="403"/>
      <c r="BW14" s="403"/>
      <c r="BX14" s="403"/>
      <c r="BY14" s="403"/>
      <c r="BZ14" s="403"/>
      <c r="CA14" s="403"/>
      <c r="CB14" s="403"/>
      <c r="CC14" s="403"/>
      <c r="CD14" s="403"/>
      <c r="CE14" s="403"/>
      <c r="CF14" s="403"/>
      <c r="CG14" s="403"/>
      <c r="CH14" s="403"/>
      <c r="CI14" s="403"/>
      <c r="CJ14" s="403"/>
      <c r="CK14" s="403"/>
      <c r="CL14" s="403"/>
      <c r="CM14" s="403"/>
      <c r="CN14" s="403"/>
      <c r="CO14" s="403"/>
      <c r="CP14" s="403"/>
      <c r="CQ14" s="403"/>
      <c r="CR14" s="403"/>
      <c r="CS14" s="403"/>
      <c r="CT14" s="403"/>
      <c r="CU14" s="403"/>
      <c r="CV14" s="403"/>
      <c r="CW14" s="403"/>
      <c r="CX14" s="403"/>
      <c r="CY14" s="403"/>
      <c r="CZ14" s="403"/>
      <c r="DA14" s="403"/>
      <c r="DB14" s="403"/>
      <c r="DC14" s="403"/>
      <c r="DD14" s="403"/>
      <c r="DE14" s="403"/>
      <c r="DF14" s="403"/>
      <c r="DG14" s="403"/>
      <c r="DH14" s="403"/>
      <c r="DI14" s="403"/>
    </row>
    <row r="15" spans="1:128" s="408" customFormat="1" ht="30" x14ac:dyDescent="0.25">
      <c r="A15" s="403"/>
      <c r="B15" s="417"/>
      <c r="C15" s="419" t="s">
        <v>503</v>
      </c>
      <c r="D15" s="185">
        <v>0</v>
      </c>
      <c r="E15" s="185">
        <v>0</v>
      </c>
      <c r="F15" s="185">
        <v>0</v>
      </c>
      <c r="G15" s="185">
        <v>0</v>
      </c>
      <c r="H15" s="185">
        <v>0</v>
      </c>
      <c r="I15" s="185">
        <v>15833.63999587</v>
      </c>
      <c r="J15" s="185">
        <v>101.82407836</v>
      </c>
      <c r="K15" s="185">
        <v>0</v>
      </c>
      <c r="L15" s="185">
        <v>0</v>
      </c>
      <c r="M15" s="185">
        <v>0</v>
      </c>
      <c r="N15" s="185">
        <v>0</v>
      </c>
      <c r="O15" s="185">
        <v>0</v>
      </c>
      <c r="P15" s="185">
        <v>0</v>
      </c>
      <c r="Q15" s="185">
        <v>0</v>
      </c>
      <c r="R15" s="185">
        <v>0</v>
      </c>
      <c r="S15" s="185">
        <v>15935.46407423</v>
      </c>
      <c r="T15" s="185">
        <v>0</v>
      </c>
      <c r="U15" s="403"/>
      <c r="V15" s="403"/>
      <c r="W15" s="403"/>
      <c r="X15" s="403"/>
      <c r="Y15" s="403"/>
      <c r="Z15" s="403"/>
      <c r="AA15" s="403"/>
      <c r="AB15" s="403"/>
      <c r="AC15" s="403"/>
      <c r="AD15" s="403"/>
      <c r="AE15" s="403"/>
      <c r="AF15" s="403"/>
      <c r="AG15" s="403"/>
      <c r="AH15" s="403"/>
      <c r="AI15" s="403"/>
      <c r="AJ15" s="403"/>
      <c r="AK15" s="403"/>
      <c r="AL15" s="403"/>
      <c r="AM15" s="403"/>
      <c r="AN15" s="403"/>
      <c r="AO15" s="403"/>
      <c r="AP15" s="403"/>
      <c r="AQ15" s="403"/>
      <c r="AR15" s="403"/>
      <c r="AS15" s="403"/>
      <c r="AT15" s="403"/>
      <c r="AU15" s="403"/>
      <c r="AV15" s="403"/>
      <c r="AW15" s="403"/>
      <c r="AX15" s="403"/>
      <c r="AY15" s="403"/>
      <c r="AZ15" s="403"/>
      <c r="BA15" s="403"/>
      <c r="BB15" s="403"/>
      <c r="BC15" s="403"/>
      <c r="BD15" s="403"/>
      <c r="BE15" s="403"/>
      <c r="BF15" s="403"/>
      <c r="BG15" s="403"/>
      <c r="BH15" s="403"/>
      <c r="BI15" s="403"/>
      <c r="BJ15" s="403"/>
      <c r="BK15" s="403"/>
      <c r="BL15" s="403"/>
      <c r="BM15" s="403"/>
      <c r="BN15" s="403"/>
      <c r="BO15" s="403"/>
      <c r="BP15" s="403"/>
      <c r="BQ15" s="403"/>
      <c r="BR15" s="403"/>
      <c r="BS15" s="403"/>
      <c r="BT15" s="403"/>
      <c r="BU15" s="403"/>
      <c r="BV15" s="403"/>
      <c r="BW15" s="403"/>
      <c r="BX15" s="403"/>
      <c r="BY15" s="403"/>
      <c r="BZ15" s="403"/>
      <c r="CA15" s="403"/>
      <c r="CB15" s="403"/>
      <c r="CC15" s="403"/>
      <c r="CD15" s="403"/>
      <c r="CE15" s="403"/>
      <c r="CF15" s="403"/>
      <c r="CG15" s="403"/>
      <c r="CH15" s="403"/>
      <c r="CI15" s="403"/>
      <c r="CJ15" s="403"/>
      <c r="CK15" s="403"/>
      <c r="CL15" s="403"/>
      <c r="CM15" s="403"/>
      <c r="CN15" s="403"/>
      <c r="CO15" s="403"/>
      <c r="CP15" s="403"/>
      <c r="CQ15" s="403"/>
      <c r="CR15" s="403"/>
      <c r="CS15" s="403"/>
      <c r="CT15" s="403"/>
      <c r="CU15" s="403"/>
      <c r="CV15" s="403"/>
      <c r="CW15" s="403"/>
      <c r="CX15" s="403"/>
      <c r="CY15" s="403"/>
      <c r="CZ15" s="403"/>
      <c r="DA15" s="403"/>
      <c r="DB15" s="403"/>
      <c r="DC15" s="403"/>
      <c r="DD15" s="403"/>
      <c r="DE15" s="403"/>
      <c r="DF15" s="403"/>
      <c r="DG15" s="403"/>
      <c r="DH15" s="403"/>
      <c r="DI15" s="403"/>
    </row>
    <row r="16" spans="1:128" s="408" customFormat="1" x14ac:dyDescent="0.25">
      <c r="A16" s="403"/>
      <c r="B16" s="417"/>
      <c r="C16" s="419" t="s">
        <v>347</v>
      </c>
      <c r="D16" s="185">
        <v>0</v>
      </c>
      <c r="E16" s="185">
        <v>0</v>
      </c>
      <c r="F16" s="185">
        <v>0</v>
      </c>
      <c r="G16" s="185">
        <v>0</v>
      </c>
      <c r="H16" s="185">
        <v>0</v>
      </c>
      <c r="I16" s="185">
        <v>0</v>
      </c>
      <c r="J16" s="185">
        <v>0</v>
      </c>
      <c r="K16" s="185">
        <v>0</v>
      </c>
      <c r="L16" s="185">
        <v>0</v>
      </c>
      <c r="M16" s="185">
        <v>74.233269659999991</v>
      </c>
      <c r="N16" s="185">
        <v>52.552963290000001</v>
      </c>
      <c r="O16" s="185">
        <v>0</v>
      </c>
      <c r="P16" s="185">
        <v>0</v>
      </c>
      <c r="Q16" s="185">
        <v>0</v>
      </c>
      <c r="R16" s="185">
        <v>0</v>
      </c>
      <c r="S16" s="185">
        <v>126.78623295</v>
      </c>
      <c r="T16" s="185">
        <v>0</v>
      </c>
      <c r="U16" s="403"/>
      <c r="V16" s="403"/>
      <c r="W16" s="403"/>
      <c r="X16" s="403"/>
      <c r="Y16" s="403"/>
      <c r="Z16" s="403"/>
      <c r="AA16" s="403"/>
      <c r="AB16" s="403"/>
      <c r="AC16" s="403"/>
      <c r="AD16" s="403"/>
      <c r="AE16" s="403"/>
      <c r="AF16" s="403"/>
      <c r="AG16" s="403"/>
      <c r="AH16" s="403"/>
      <c r="AI16" s="403"/>
      <c r="AJ16" s="403"/>
      <c r="AK16" s="403"/>
      <c r="AL16" s="403"/>
      <c r="AM16" s="403"/>
      <c r="AN16" s="403"/>
      <c r="AO16" s="403"/>
      <c r="AP16" s="403"/>
      <c r="AQ16" s="403"/>
      <c r="AR16" s="403"/>
      <c r="AS16" s="403"/>
      <c r="AT16" s="403"/>
      <c r="AU16" s="403"/>
      <c r="AV16" s="403"/>
      <c r="AW16" s="403"/>
      <c r="AX16" s="403"/>
      <c r="AY16" s="403"/>
      <c r="AZ16" s="403"/>
      <c r="BA16" s="403"/>
      <c r="BB16" s="403"/>
      <c r="BC16" s="403"/>
      <c r="BD16" s="403"/>
      <c r="BE16" s="403"/>
      <c r="BF16" s="403"/>
      <c r="BG16" s="403"/>
      <c r="BH16" s="403"/>
      <c r="BI16" s="403"/>
      <c r="BJ16" s="403"/>
      <c r="BK16" s="403"/>
      <c r="BL16" s="403"/>
      <c r="BM16" s="403"/>
      <c r="BN16" s="403"/>
      <c r="BO16" s="403"/>
      <c r="BP16" s="403"/>
      <c r="BQ16" s="403"/>
      <c r="BR16" s="403"/>
      <c r="BS16" s="403"/>
      <c r="BT16" s="403"/>
      <c r="BU16" s="403"/>
      <c r="BV16" s="403"/>
      <c r="BW16" s="403"/>
      <c r="BX16" s="403"/>
      <c r="BY16" s="403"/>
      <c r="BZ16" s="403"/>
      <c r="CA16" s="403"/>
      <c r="CB16" s="403"/>
      <c r="CC16" s="403"/>
      <c r="CD16" s="403"/>
      <c r="CE16" s="403"/>
      <c r="CF16" s="403"/>
      <c r="CG16" s="403"/>
      <c r="CH16" s="403"/>
      <c r="CI16" s="403"/>
      <c r="CJ16" s="403"/>
      <c r="CK16" s="403"/>
      <c r="CL16" s="403"/>
      <c r="CM16" s="403"/>
      <c r="CN16" s="403"/>
      <c r="CO16" s="403"/>
      <c r="CP16" s="403"/>
      <c r="CQ16" s="403"/>
      <c r="CR16" s="403"/>
      <c r="CS16" s="403"/>
      <c r="CT16" s="403"/>
      <c r="CU16" s="403"/>
      <c r="CV16" s="403"/>
      <c r="CW16" s="403"/>
      <c r="CX16" s="403"/>
      <c r="CY16" s="403"/>
      <c r="CZ16" s="403"/>
      <c r="DA16" s="403"/>
      <c r="DB16" s="403"/>
      <c r="DC16" s="403"/>
      <c r="DD16" s="403"/>
      <c r="DE16" s="403"/>
      <c r="DF16" s="403"/>
      <c r="DG16" s="403"/>
      <c r="DH16" s="403"/>
      <c r="DI16" s="403"/>
    </row>
    <row r="17" spans="1:128" s="408" customFormat="1" ht="30" x14ac:dyDescent="0.25">
      <c r="A17" s="403"/>
      <c r="B17" s="417"/>
      <c r="C17" s="419" t="s">
        <v>504</v>
      </c>
      <c r="D17" s="185">
        <v>0</v>
      </c>
      <c r="E17" s="185">
        <v>0</v>
      </c>
      <c r="F17" s="185">
        <v>0</v>
      </c>
      <c r="G17" s="185">
        <v>0</v>
      </c>
      <c r="H17" s="185">
        <v>0</v>
      </c>
      <c r="I17" s="185">
        <v>0</v>
      </c>
      <c r="J17" s="185">
        <v>0</v>
      </c>
      <c r="K17" s="185">
        <v>0</v>
      </c>
      <c r="L17" s="185">
        <v>0</v>
      </c>
      <c r="M17" s="185">
        <v>0</v>
      </c>
      <c r="N17" s="185">
        <v>38.967000579999997</v>
      </c>
      <c r="O17" s="185">
        <v>0</v>
      </c>
      <c r="P17" s="185">
        <v>0</v>
      </c>
      <c r="Q17" s="185">
        <v>0</v>
      </c>
      <c r="R17" s="185">
        <v>0</v>
      </c>
      <c r="S17" s="185">
        <v>38.967000579999997</v>
      </c>
      <c r="T17" s="185">
        <v>0</v>
      </c>
      <c r="U17" s="403"/>
      <c r="V17" s="403"/>
      <c r="W17" s="403"/>
      <c r="X17" s="403"/>
      <c r="Y17" s="403"/>
      <c r="Z17" s="403"/>
      <c r="AA17" s="403"/>
      <c r="AB17" s="403"/>
      <c r="AC17" s="403"/>
      <c r="AD17" s="403"/>
      <c r="AE17" s="403"/>
      <c r="AF17" s="403"/>
      <c r="AG17" s="403"/>
      <c r="AH17" s="403"/>
      <c r="AI17" s="403"/>
      <c r="AJ17" s="403"/>
      <c r="AK17" s="403"/>
      <c r="AL17" s="403"/>
      <c r="AM17" s="403"/>
      <c r="AN17" s="403"/>
      <c r="AO17" s="403"/>
      <c r="AP17" s="403"/>
      <c r="AQ17" s="403"/>
      <c r="AR17" s="403"/>
      <c r="AS17" s="403"/>
      <c r="AT17" s="403"/>
      <c r="AU17" s="403"/>
      <c r="AV17" s="403"/>
      <c r="AW17" s="403"/>
      <c r="AX17" s="403"/>
      <c r="AY17" s="403"/>
      <c r="AZ17" s="403"/>
      <c r="BA17" s="403"/>
      <c r="BB17" s="403"/>
      <c r="BC17" s="403"/>
      <c r="BD17" s="403"/>
      <c r="BE17" s="403"/>
      <c r="BF17" s="403"/>
      <c r="BG17" s="403"/>
      <c r="BH17" s="403"/>
      <c r="BI17" s="403"/>
      <c r="BJ17" s="403"/>
      <c r="BK17" s="403"/>
      <c r="BL17" s="403"/>
      <c r="BM17" s="403"/>
      <c r="BN17" s="403"/>
      <c r="BO17" s="403"/>
      <c r="BP17" s="403"/>
      <c r="BQ17" s="403"/>
      <c r="BR17" s="403"/>
      <c r="BS17" s="403"/>
      <c r="BT17" s="403"/>
      <c r="BU17" s="403"/>
      <c r="BV17" s="403"/>
      <c r="BW17" s="403"/>
      <c r="BX17" s="403"/>
      <c r="BY17" s="403"/>
      <c r="BZ17" s="403"/>
      <c r="CA17" s="403"/>
      <c r="CB17" s="403"/>
      <c r="CC17" s="403"/>
      <c r="CD17" s="403"/>
      <c r="CE17" s="403"/>
      <c r="CF17" s="403"/>
      <c r="CG17" s="403"/>
      <c r="CH17" s="403"/>
      <c r="CI17" s="403"/>
      <c r="CJ17" s="403"/>
      <c r="CK17" s="403"/>
      <c r="CL17" s="403"/>
      <c r="CM17" s="403"/>
      <c r="CN17" s="403"/>
      <c r="CO17" s="403"/>
      <c r="CP17" s="403"/>
      <c r="CQ17" s="403"/>
      <c r="CR17" s="403"/>
      <c r="CS17" s="403"/>
      <c r="CT17" s="403"/>
      <c r="CU17" s="403"/>
      <c r="CV17" s="403"/>
      <c r="CW17" s="403"/>
      <c r="CX17" s="403"/>
      <c r="CY17" s="403"/>
      <c r="CZ17" s="403"/>
      <c r="DA17" s="403"/>
      <c r="DB17" s="403"/>
      <c r="DC17" s="403"/>
      <c r="DD17" s="403"/>
      <c r="DE17" s="403"/>
      <c r="DF17" s="403"/>
      <c r="DG17" s="403"/>
      <c r="DH17" s="403"/>
      <c r="DI17" s="403"/>
    </row>
    <row r="18" spans="1:128" s="408" customFormat="1" ht="30" x14ac:dyDescent="0.25">
      <c r="A18" s="403"/>
      <c r="B18" s="417"/>
      <c r="C18" s="419" t="s">
        <v>505</v>
      </c>
      <c r="D18" s="185">
        <v>0</v>
      </c>
      <c r="E18" s="185">
        <v>0</v>
      </c>
      <c r="F18" s="185">
        <v>0</v>
      </c>
      <c r="G18" s="185">
        <v>0</v>
      </c>
      <c r="H18" s="185">
        <v>0</v>
      </c>
      <c r="I18" s="185">
        <v>0</v>
      </c>
      <c r="J18" s="185">
        <v>0</v>
      </c>
      <c r="K18" s="185">
        <v>0</v>
      </c>
      <c r="L18" s="185">
        <v>0</v>
      </c>
      <c r="M18" s="185">
        <v>0</v>
      </c>
      <c r="N18" s="185">
        <v>0</v>
      </c>
      <c r="O18" s="185">
        <v>0</v>
      </c>
      <c r="P18" s="185">
        <v>0</v>
      </c>
      <c r="Q18" s="185">
        <v>0</v>
      </c>
      <c r="R18" s="185">
        <v>0</v>
      </c>
      <c r="S18" s="185">
        <v>0</v>
      </c>
      <c r="T18" s="185">
        <v>0</v>
      </c>
      <c r="U18" s="403"/>
      <c r="V18" s="403"/>
      <c r="W18" s="403"/>
      <c r="X18" s="403"/>
      <c r="Y18" s="403"/>
      <c r="Z18" s="403"/>
      <c r="AA18" s="403"/>
      <c r="AB18" s="403"/>
      <c r="AC18" s="403"/>
      <c r="AD18" s="403"/>
      <c r="AE18" s="403"/>
      <c r="AF18" s="403"/>
      <c r="AG18" s="403"/>
      <c r="AH18" s="403"/>
      <c r="AI18" s="403"/>
      <c r="AJ18" s="403"/>
      <c r="AK18" s="403"/>
      <c r="AL18" s="403"/>
      <c r="AM18" s="403"/>
      <c r="AN18" s="403"/>
      <c r="AO18" s="403"/>
      <c r="AP18" s="403"/>
      <c r="AQ18" s="403"/>
      <c r="AR18" s="403"/>
      <c r="AS18" s="403"/>
      <c r="AT18" s="403"/>
      <c r="AU18" s="403"/>
      <c r="AV18" s="403"/>
      <c r="AW18" s="403"/>
      <c r="AX18" s="403"/>
      <c r="AY18" s="403"/>
      <c r="AZ18" s="403"/>
      <c r="BA18" s="403"/>
      <c r="BB18" s="403"/>
      <c r="BC18" s="403"/>
      <c r="BD18" s="403"/>
      <c r="BE18" s="403"/>
      <c r="BF18" s="403"/>
      <c r="BG18" s="403"/>
      <c r="BH18" s="403"/>
      <c r="BI18" s="403"/>
      <c r="BJ18" s="403"/>
      <c r="BK18" s="403"/>
      <c r="BL18" s="403"/>
      <c r="BM18" s="403"/>
      <c r="BN18" s="403"/>
      <c r="BO18" s="403"/>
      <c r="BP18" s="403"/>
      <c r="BQ18" s="403"/>
      <c r="BR18" s="403"/>
      <c r="BS18" s="403"/>
      <c r="BT18" s="403"/>
      <c r="BU18" s="403"/>
      <c r="BV18" s="403"/>
      <c r="BW18" s="403"/>
      <c r="BX18" s="403"/>
      <c r="BY18" s="403"/>
      <c r="BZ18" s="403"/>
      <c r="CA18" s="403"/>
      <c r="CB18" s="403"/>
      <c r="CC18" s="403"/>
      <c r="CD18" s="403"/>
      <c r="CE18" s="403"/>
      <c r="CF18" s="403"/>
      <c r="CG18" s="403"/>
      <c r="CH18" s="403"/>
      <c r="CI18" s="403"/>
      <c r="CJ18" s="403"/>
      <c r="CK18" s="403"/>
      <c r="CL18" s="403"/>
      <c r="CM18" s="403"/>
      <c r="CN18" s="403"/>
      <c r="CO18" s="403"/>
      <c r="CP18" s="403"/>
      <c r="CQ18" s="403"/>
      <c r="CR18" s="403"/>
      <c r="CS18" s="403"/>
      <c r="CT18" s="403"/>
      <c r="CU18" s="403"/>
      <c r="CV18" s="403"/>
      <c r="CW18" s="403"/>
      <c r="CX18" s="403"/>
      <c r="CY18" s="403"/>
      <c r="CZ18" s="403"/>
      <c r="DA18" s="403"/>
      <c r="DB18" s="403"/>
      <c r="DC18" s="403"/>
      <c r="DD18" s="403"/>
      <c r="DE18" s="403"/>
      <c r="DF18" s="403"/>
      <c r="DG18" s="403"/>
      <c r="DH18" s="403"/>
      <c r="DI18" s="403"/>
    </row>
    <row r="19" spans="1:128" s="408" customFormat="1" ht="45" x14ac:dyDescent="0.25">
      <c r="A19" s="403"/>
      <c r="B19" s="417"/>
      <c r="C19" s="419" t="s">
        <v>506</v>
      </c>
      <c r="D19" s="185">
        <v>0</v>
      </c>
      <c r="E19" s="185">
        <v>0</v>
      </c>
      <c r="F19" s="185">
        <v>0</v>
      </c>
      <c r="G19" s="185">
        <v>0</v>
      </c>
      <c r="H19" s="185">
        <v>0</v>
      </c>
      <c r="I19" s="185">
        <v>0</v>
      </c>
      <c r="J19" s="185">
        <v>0</v>
      </c>
      <c r="K19" s="185">
        <v>0</v>
      </c>
      <c r="L19" s="185">
        <v>0</v>
      </c>
      <c r="M19" s="185">
        <v>0</v>
      </c>
      <c r="N19" s="185">
        <v>0</v>
      </c>
      <c r="O19" s="185">
        <v>0</v>
      </c>
      <c r="P19" s="185">
        <v>0</v>
      </c>
      <c r="Q19" s="185">
        <v>0</v>
      </c>
      <c r="R19" s="185">
        <v>0</v>
      </c>
      <c r="S19" s="185">
        <v>0</v>
      </c>
      <c r="T19" s="185">
        <v>0</v>
      </c>
      <c r="U19" s="403"/>
      <c r="V19" s="403"/>
      <c r="W19" s="403"/>
      <c r="X19" s="403"/>
      <c r="Y19" s="403"/>
      <c r="Z19" s="403"/>
      <c r="AA19" s="403"/>
      <c r="AB19" s="403"/>
      <c r="AC19" s="403"/>
      <c r="AD19" s="403"/>
      <c r="AE19" s="403"/>
      <c r="AF19" s="403"/>
      <c r="AG19" s="403"/>
      <c r="AH19" s="403"/>
      <c r="AI19" s="403"/>
      <c r="AJ19" s="403"/>
      <c r="AK19" s="403"/>
      <c r="AL19" s="403"/>
      <c r="AM19" s="403"/>
      <c r="AN19" s="403"/>
      <c r="AO19" s="403"/>
      <c r="AP19" s="403"/>
      <c r="AQ19" s="403"/>
      <c r="AR19" s="403"/>
      <c r="AS19" s="403"/>
      <c r="AT19" s="403"/>
      <c r="AU19" s="403"/>
      <c r="AV19" s="403"/>
      <c r="AW19" s="403"/>
      <c r="AX19" s="403"/>
      <c r="AY19" s="403"/>
      <c r="AZ19" s="403"/>
      <c r="BA19" s="403"/>
      <c r="BB19" s="403"/>
      <c r="BC19" s="403"/>
      <c r="BD19" s="403"/>
      <c r="BE19" s="403"/>
      <c r="BF19" s="403"/>
      <c r="BG19" s="403"/>
      <c r="BH19" s="403"/>
      <c r="BI19" s="403"/>
      <c r="BJ19" s="403"/>
      <c r="BK19" s="403"/>
      <c r="BL19" s="403"/>
      <c r="BM19" s="403"/>
      <c r="BN19" s="403"/>
      <c r="BO19" s="403"/>
      <c r="BP19" s="403"/>
      <c r="BQ19" s="403"/>
      <c r="BR19" s="403"/>
      <c r="BS19" s="403"/>
      <c r="BT19" s="403"/>
      <c r="BU19" s="403"/>
      <c r="BV19" s="403"/>
      <c r="BW19" s="403"/>
      <c r="BX19" s="403"/>
      <c r="BY19" s="403"/>
      <c r="BZ19" s="403"/>
      <c r="CA19" s="403"/>
      <c r="CB19" s="403"/>
      <c r="CC19" s="403"/>
      <c r="CD19" s="403"/>
      <c r="CE19" s="403"/>
      <c r="CF19" s="403"/>
      <c r="CG19" s="403"/>
      <c r="CH19" s="403"/>
      <c r="CI19" s="403"/>
      <c r="CJ19" s="403"/>
      <c r="CK19" s="403"/>
      <c r="CL19" s="403"/>
      <c r="CM19" s="403"/>
      <c r="CN19" s="403"/>
      <c r="CO19" s="403"/>
      <c r="CP19" s="403"/>
      <c r="CQ19" s="403"/>
      <c r="CR19" s="403"/>
      <c r="CS19" s="403"/>
      <c r="CT19" s="403"/>
      <c r="CU19" s="403"/>
      <c r="CV19" s="403"/>
      <c r="CW19" s="403"/>
      <c r="CX19" s="403"/>
      <c r="CY19" s="403"/>
      <c r="CZ19" s="403"/>
      <c r="DA19" s="403"/>
      <c r="DB19" s="403"/>
      <c r="DC19" s="403"/>
      <c r="DD19" s="403"/>
      <c r="DE19" s="403"/>
      <c r="DF19" s="403"/>
      <c r="DG19" s="403"/>
      <c r="DH19" s="403"/>
      <c r="DI19" s="403"/>
    </row>
    <row r="20" spans="1:128" s="408" customFormat="1" ht="45" x14ac:dyDescent="0.25">
      <c r="A20" s="403"/>
      <c r="B20" s="417"/>
      <c r="C20" s="419" t="s">
        <v>507</v>
      </c>
      <c r="D20" s="185">
        <v>0</v>
      </c>
      <c r="E20" s="185">
        <v>0</v>
      </c>
      <c r="F20" s="185">
        <v>0</v>
      </c>
      <c r="G20" s="185">
        <v>0</v>
      </c>
      <c r="H20" s="185">
        <v>0</v>
      </c>
      <c r="I20" s="185">
        <v>0</v>
      </c>
      <c r="J20" s="185">
        <v>0</v>
      </c>
      <c r="K20" s="185">
        <v>0</v>
      </c>
      <c r="L20" s="185">
        <v>0</v>
      </c>
      <c r="M20" s="185">
        <v>0</v>
      </c>
      <c r="N20" s="185">
        <v>0</v>
      </c>
      <c r="O20" s="185">
        <v>0</v>
      </c>
      <c r="P20" s="185">
        <v>0</v>
      </c>
      <c r="Q20" s="185">
        <v>0</v>
      </c>
      <c r="R20" s="185">
        <v>0</v>
      </c>
      <c r="S20" s="185">
        <v>0</v>
      </c>
      <c r="T20" s="185">
        <v>0</v>
      </c>
      <c r="U20" s="403"/>
      <c r="V20" s="403"/>
      <c r="W20" s="403"/>
      <c r="X20" s="403"/>
      <c r="Y20" s="403"/>
      <c r="Z20" s="403"/>
      <c r="AA20" s="403"/>
      <c r="AB20" s="403"/>
      <c r="AC20" s="403"/>
      <c r="AD20" s="403"/>
      <c r="AE20" s="403"/>
      <c r="AF20" s="403"/>
      <c r="AG20" s="403"/>
      <c r="AH20" s="403"/>
      <c r="AI20" s="403"/>
      <c r="AJ20" s="403"/>
      <c r="AK20" s="403"/>
      <c r="AL20" s="403"/>
      <c r="AM20" s="403"/>
      <c r="AN20" s="403"/>
      <c r="AO20" s="403"/>
      <c r="AP20" s="403"/>
      <c r="AQ20" s="403"/>
      <c r="AR20" s="403"/>
      <c r="AS20" s="403"/>
      <c r="AT20" s="403"/>
      <c r="AU20" s="403"/>
      <c r="AV20" s="403"/>
      <c r="AW20" s="403"/>
      <c r="AX20" s="403"/>
      <c r="AY20" s="403"/>
      <c r="AZ20" s="403"/>
      <c r="BA20" s="403"/>
      <c r="BB20" s="403"/>
      <c r="BC20" s="403"/>
      <c r="BD20" s="403"/>
      <c r="BE20" s="403"/>
      <c r="BF20" s="403"/>
      <c r="BG20" s="403"/>
      <c r="BH20" s="403"/>
      <c r="BI20" s="403"/>
      <c r="BJ20" s="403"/>
      <c r="BK20" s="403"/>
      <c r="BL20" s="403"/>
      <c r="BM20" s="403"/>
      <c r="BN20" s="403"/>
      <c r="BO20" s="403"/>
      <c r="BP20" s="403"/>
      <c r="BQ20" s="403"/>
      <c r="BR20" s="403"/>
      <c r="BS20" s="403"/>
      <c r="BT20" s="403"/>
      <c r="BU20" s="403"/>
      <c r="BV20" s="403"/>
      <c r="BW20" s="403"/>
      <c r="BX20" s="403"/>
      <c r="BY20" s="403"/>
      <c r="BZ20" s="403"/>
      <c r="CA20" s="403"/>
      <c r="CB20" s="403"/>
      <c r="CC20" s="403"/>
      <c r="CD20" s="403"/>
      <c r="CE20" s="403"/>
      <c r="CF20" s="403"/>
      <c r="CG20" s="403"/>
      <c r="CH20" s="403"/>
      <c r="CI20" s="403"/>
      <c r="CJ20" s="403"/>
      <c r="CK20" s="403"/>
      <c r="CL20" s="403"/>
      <c r="CM20" s="403"/>
      <c r="CN20" s="403"/>
      <c r="CO20" s="403"/>
      <c r="CP20" s="403"/>
      <c r="CQ20" s="403"/>
      <c r="CR20" s="403"/>
      <c r="CS20" s="403"/>
      <c r="CT20" s="403"/>
      <c r="CU20" s="403"/>
      <c r="CV20" s="403"/>
      <c r="CW20" s="403"/>
      <c r="CX20" s="403"/>
      <c r="CY20" s="403"/>
      <c r="CZ20" s="403"/>
      <c r="DA20" s="403"/>
      <c r="DB20" s="403"/>
      <c r="DC20" s="403"/>
      <c r="DD20" s="403"/>
      <c r="DE20" s="403"/>
      <c r="DF20" s="403"/>
      <c r="DG20" s="403"/>
      <c r="DH20" s="403"/>
      <c r="DI20" s="403"/>
    </row>
    <row r="21" spans="1:128" s="408" customFormat="1" x14ac:dyDescent="0.25">
      <c r="A21" s="403"/>
      <c r="B21" s="417"/>
      <c r="C21" s="419" t="s">
        <v>508</v>
      </c>
      <c r="D21" s="185">
        <v>0</v>
      </c>
      <c r="E21" s="185">
        <v>0</v>
      </c>
      <c r="F21" s="185">
        <v>0</v>
      </c>
      <c r="G21" s="185">
        <v>0</v>
      </c>
      <c r="H21" s="185">
        <v>0</v>
      </c>
      <c r="I21" s="185">
        <v>0</v>
      </c>
      <c r="J21" s="185">
        <v>0</v>
      </c>
      <c r="K21" s="185">
        <v>0</v>
      </c>
      <c r="L21" s="185">
        <v>0</v>
      </c>
      <c r="M21" s="185">
        <v>0</v>
      </c>
      <c r="N21" s="185">
        <v>0</v>
      </c>
      <c r="O21" s="185">
        <v>0</v>
      </c>
      <c r="P21" s="185">
        <v>0</v>
      </c>
      <c r="Q21" s="185">
        <v>0</v>
      </c>
      <c r="R21" s="185">
        <v>0</v>
      </c>
      <c r="S21" s="185">
        <v>0</v>
      </c>
      <c r="T21" s="185">
        <v>0</v>
      </c>
      <c r="U21" s="403"/>
      <c r="V21" s="403"/>
      <c r="W21" s="403"/>
      <c r="X21" s="403"/>
      <c r="Y21" s="403"/>
      <c r="Z21" s="403"/>
      <c r="AA21" s="403"/>
      <c r="AB21" s="403"/>
      <c r="AC21" s="403"/>
      <c r="AD21" s="403"/>
      <c r="AE21" s="403"/>
      <c r="AF21" s="403"/>
      <c r="AG21" s="403"/>
      <c r="AH21" s="403"/>
      <c r="AI21" s="403"/>
      <c r="AJ21" s="403"/>
      <c r="AK21" s="403"/>
      <c r="AL21" s="403"/>
      <c r="AM21" s="403"/>
      <c r="AN21" s="403"/>
      <c r="AO21" s="403"/>
      <c r="AP21" s="403"/>
      <c r="AQ21" s="403"/>
      <c r="AR21" s="403"/>
      <c r="AS21" s="403"/>
      <c r="AT21" s="403"/>
      <c r="AU21" s="403"/>
      <c r="AV21" s="403"/>
      <c r="AW21" s="403"/>
      <c r="AX21" s="403"/>
      <c r="AY21" s="403"/>
      <c r="AZ21" s="403"/>
      <c r="BA21" s="403"/>
      <c r="BB21" s="403"/>
      <c r="BC21" s="403"/>
      <c r="BD21" s="403"/>
      <c r="BE21" s="403"/>
      <c r="BF21" s="403"/>
      <c r="BG21" s="403"/>
      <c r="BH21" s="403"/>
      <c r="BI21" s="403"/>
      <c r="BJ21" s="403"/>
      <c r="BK21" s="403"/>
      <c r="BL21" s="403"/>
      <c r="BM21" s="403"/>
      <c r="BN21" s="403"/>
      <c r="BO21" s="403"/>
      <c r="BP21" s="403"/>
      <c r="BQ21" s="403"/>
      <c r="BR21" s="403"/>
      <c r="BS21" s="403"/>
      <c r="BT21" s="403"/>
      <c r="BU21" s="403"/>
      <c r="BV21" s="403"/>
      <c r="BW21" s="403"/>
      <c r="BX21" s="403"/>
      <c r="BY21" s="403"/>
      <c r="BZ21" s="403"/>
      <c r="CA21" s="403"/>
      <c r="CB21" s="403"/>
      <c r="CC21" s="403"/>
      <c r="CD21" s="403"/>
      <c r="CE21" s="403"/>
      <c r="CF21" s="403"/>
      <c r="CG21" s="403"/>
      <c r="CH21" s="403"/>
      <c r="CI21" s="403"/>
      <c r="CJ21" s="403"/>
      <c r="CK21" s="403"/>
      <c r="CL21" s="403"/>
      <c r="CM21" s="403"/>
      <c r="CN21" s="403"/>
      <c r="CO21" s="403"/>
      <c r="CP21" s="403"/>
      <c r="CQ21" s="403"/>
      <c r="CR21" s="403"/>
      <c r="CS21" s="403"/>
      <c r="CT21" s="403"/>
      <c r="CU21" s="403"/>
      <c r="CV21" s="403"/>
      <c r="CW21" s="403"/>
      <c r="CX21" s="403"/>
      <c r="CY21" s="403"/>
      <c r="CZ21" s="403"/>
      <c r="DA21" s="403"/>
      <c r="DB21" s="403"/>
      <c r="DC21" s="403"/>
      <c r="DD21" s="403"/>
      <c r="DE21" s="403"/>
      <c r="DF21" s="403"/>
      <c r="DG21" s="403"/>
      <c r="DH21" s="403"/>
      <c r="DI21" s="403"/>
    </row>
    <row r="22" spans="1:128" s="408" customFormat="1" x14ac:dyDescent="0.25">
      <c r="A22" s="403"/>
      <c r="B22" s="417"/>
      <c r="C22" s="419" t="s">
        <v>287</v>
      </c>
      <c r="D22" s="185">
        <v>0</v>
      </c>
      <c r="E22" s="185">
        <v>0</v>
      </c>
      <c r="F22" s="185">
        <v>0</v>
      </c>
      <c r="G22" s="185">
        <v>0</v>
      </c>
      <c r="H22" s="185">
        <v>0</v>
      </c>
      <c r="I22" s="185">
        <v>0</v>
      </c>
      <c r="J22" s="185">
        <v>0</v>
      </c>
      <c r="K22" s="185">
        <v>0</v>
      </c>
      <c r="L22" s="185">
        <v>0</v>
      </c>
      <c r="M22" s="185">
        <v>440.08708617000002</v>
      </c>
      <c r="N22" s="185">
        <v>0</v>
      </c>
      <c r="O22" s="185">
        <v>0</v>
      </c>
      <c r="P22" s="185">
        <v>0</v>
      </c>
      <c r="Q22" s="185">
        <v>0</v>
      </c>
      <c r="R22" s="185">
        <v>0</v>
      </c>
      <c r="S22" s="185">
        <v>440.08708617000002</v>
      </c>
      <c r="T22" s="185">
        <v>0</v>
      </c>
      <c r="U22" s="403"/>
      <c r="V22" s="403"/>
      <c r="W22" s="403"/>
      <c r="X22" s="403"/>
      <c r="Y22" s="403"/>
      <c r="Z22" s="403"/>
      <c r="AA22" s="403"/>
      <c r="AB22" s="403"/>
      <c r="AC22" s="403"/>
      <c r="AD22" s="403"/>
      <c r="AE22" s="403"/>
      <c r="AF22" s="403"/>
      <c r="AG22" s="403"/>
      <c r="AH22" s="403"/>
      <c r="AI22" s="403"/>
      <c r="AJ22" s="403"/>
      <c r="AK22" s="403"/>
      <c r="AL22" s="403"/>
      <c r="AM22" s="403"/>
      <c r="AN22" s="403"/>
      <c r="AO22" s="403"/>
      <c r="AP22" s="403"/>
      <c r="AQ22" s="403"/>
      <c r="AR22" s="403"/>
      <c r="AS22" s="403"/>
      <c r="AT22" s="403"/>
      <c r="AU22" s="403"/>
      <c r="AV22" s="403"/>
      <c r="AW22" s="403"/>
      <c r="AX22" s="403"/>
      <c r="AY22" s="403"/>
      <c r="AZ22" s="403"/>
      <c r="BA22" s="403"/>
      <c r="BB22" s="403"/>
      <c r="BC22" s="403"/>
      <c r="BD22" s="403"/>
      <c r="BE22" s="403"/>
      <c r="BF22" s="403"/>
      <c r="BG22" s="403"/>
      <c r="BH22" s="403"/>
      <c r="BI22" s="403"/>
      <c r="BJ22" s="403"/>
      <c r="BK22" s="403"/>
      <c r="BL22" s="403"/>
      <c r="BM22" s="403"/>
      <c r="BN22" s="403"/>
      <c r="BO22" s="403"/>
      <c r="BP22" s="403"/>
      <c r="BQ22" s="403"/>
      <c r="BR22" s="403"/>
      <c r="BS22" s="403"/>
      <c r="BT22" s="403"/>
      <c r="BU22" s="403"/>
      <c r="BV22" s="403"/>
      <c r="BW22" s="403"/>
      <c r="BX22" s="403"/>
      <c r="BY22" s="403"/>
      <c r="BZ22" s="403"/>
      <c r="CA22" s="403"/>
      <c r="CB22" s="403"/>
      <c r="CC22" s="403"/>
      <c r="CD22" s="403"/>
      <c r="CE22" s="403"/>
      <c r="CF22" s="403"/>
      <c r="CG22" s="403"/>
      <c r="CH22" s="403"/>
      <c r="CI22" s="403"/>
      <c r="CJ22" s="403"/>
      <c r="CK22" s="403"/>
      <c r="CL22" s="403"/>
      <c r="CM22" s="403"/>
      <c r="CN22" s="403"/>
      <c r="CO22" s="403"/>
      <c r="CP22" s="403"/>
      <c r="CQ22" s="403"/>
      <c r="CR22" s="403"/>
      <c r="CS22" s="403"/>
      <c r="CT22" s="403"/>
      <c r="CU22" s="403"/>
      <c r="CV22" s="403"/>
      <c r="CW22" s="403"/>
      <c r="CX22" s="403"/>
      <c r="CY22" s="403"/>
      <c r="CZ22" s="403"/>
      <c r="DA22" s="403"/>
      <c r="DB22" s="403"/>
      <c r="DC22" s="403"/>
      <c r="DD22" s="403"/>
      <c r="DE22" s="403"/>
      <c r="DF22" s="403"/>
      <c r="DG22" s="403"/>
      <c r="DH22" s="403"/>
      <c r="DI22" s="403"/>
    </row>
    <row r="23" spans="1:128" s="408" customFormat="1" x14ac:dyDescent="0.25">
      <c r="A23" s="403"/>
      <c r="B23" s="420"/>
      <c r="C23" s="421" t="s">
        <v>232</v>
      </c>
      <c r="D23" s="391">
        <v>311892.65456446004</v>
      </c>
      <c r="E23" s="391">
        <v>0</v>
      </c>
      <c r="F23" s="391">
        <v>0</v>
      </c>
      <c r="G23" s="391">
        <v>0</v>
      </c>
      <c r="H23" s="391">
        <v>1.6237468799999999</v>
      </c>
      <c r="I23" s="391">
        <v>15833.63999587</v>
      </c>
      <c r="J23" s="391">
        <v>101.82407836</v>
      </c>
      <c r="K23" s="391">
        <v>0</v>
      </c>
      <c r="L23" s="391">
        <v>1437.8024781099998</v>
      </c>
      <c r="M23" s="391">
        <v>753.54824361999999</v>
      </c>
      <c r="N23" s="391">
        <v>91.519963869999998</v>
      </c>
      <c r="O23" s="391">
        <v>2.04404E-3</v>
      </c>
      <c r="P23" s="391">
        <v>0</v>
      </c>
      <c r="Q23" s="391">
        <v>0</v>
      </c>
      <c r="R23" s="391">
        <v>0</v>
      </c>
      <c r="S23" s="391">
        <v>330112.61511521006</v>
      </c>
      <c r="T23" s="391">
        <v>0</v>
      </c>
      <c r="U23" s="403"/>
      <c r="V23" s="403"/>
      <c r="W23" s="403"/>
      <c r="X23" s="403"/>
      <c r="Y23" s="403"/>
      <c r="Z23" s="403"/>
      <c r="AA23" s="403"/>
      <c r="AB23" s="403"/>
      <c r="AC23" s="403"/>
      <c r="AD23" s="403"/>
      <c r="AE23" s="403"/>
      <c r="AF23" s="403"/>
      <c r="AG23" s="403"/>
      <c r="AH23" s="403"/>
      <c r="AI23" s="403"/>
      <c r="AJ23" s="403"/>
      <c r="AK23" s="403"/>
      <c r="AL23" s="403"/>
      <c r="AM23" s="403"/>
      <c r="AN23" s="403"/>
      <c r="AO23" s="403"/>
      <c r="AP23" s="403"/>
      <c r="AQ23" s="403"/>
      <c r="AR23" s="403"/>
      <c r="AS23" s="403"/>
      <c r="AT23" s="403"/>
      <c r="AU23" s="403"/>
      <c r="AV23" s="403"/>
      <c r="AW23" s="403"/>
      <c r="AX23" s="403"/>
      <c r="AY23" s="403"/>
      <c r="AZ23" s="403"/>
      <c r="BA23" s="403"/>
      <c r="BB23" s="403"/>
      <c r="BC23" s="403"/>
      <c r="BD23" s="403"/>
      <c r="BE23" s="403"/>
      <c r="BF23" s="403"/>
      <c r="BG23" s="403"/>
      <c r="BH23" s="403"/>
      <c r="BI23" s="403"/>
      <c r="BJ23" s="403"/>
      <c r="BK23" s="403"/>
      <c r="BL23" s="403"/>
      <c r="BM23" s="403"/>
      <c r="BN23" s="403"/>
      <c r="BO23" s="403"/>
      <c r="BP23" s="403"/>
      <c r="BQ23" s="403"/>
      <c r="BR23" s="403"/>
      <c r="BS23" s="403"/>
      <c r="BT23" s="403"/>
      <c r="BU23" s="403"/>
      <c r="BV23" s="403"/>
      <c r="BW23" s="403"/>
      <c r="BX23" s="403"/>
      <c r="BY23" s="403"/>
      <c r="BZ23" s="403"/>
      <c r="CA23" s="403"/>
      <c r="CB23" s="403"/>
      <c r="CC23" s="403"/>
      <c r="CD23" s="403"/>
      <c r="CE23" s="403"/>
      <c r="CF23" s="403"/>
      <c r="CG23" s="403"/>
      <c r="CH23" s="403"/>
      <c r="CI23" s="403"/>
      <c r="CJ23" s="403"/>
      <c r="CK23" s="403"/>
      <c r="CL23" s="403"/>
      <c r="CM23" s="403"/>
      <c r="CN23" s="403"/>
      <c r="CO23" s="403"/>
      <c r="CP23" s="403"/>
      <c r="CQ23" s="403"/>
      <c r="CR23" s="403"/>
      <c r="CS23" s="403"/>
      <c r="CT23" s="403"/>
      <c r="CU23" s="403"/>
      <c r="CV23" s="403"/>
      <c r="CW23" s="403"/>
      <c r="CX23" s="403"/>
      <c r="CY23" s="403"/>
      <c r="CZ23" s="403"/>
      <c r="DA23" s="403"/>
      <c r="DB23" s="403"/>
      <c r="DC23" s="403"/>
      <c r="DD23" s="403"/>
      <c r="DE23" s="403"/>
      <c r="DF23" s="403"/>
      <c r="DG23" s="403"/>
      <c r="DH23" s="403"/>
      <c r="DI23" s="403"/>
    </row>
    <row r="24" spans="1:128" s="408" customFormat="1" x14ac:dyDescent="0.25">
      <c r="A24" s="403"/>
      <c r="B24" s="403"/>
      <c r="C24" s="403"/>
      <c r="D24" s="414"/>
      <c r="E24" s="403"/>
      <c r="F24" s="403"/>
      <c r="G24" s="403"/>
      <c r="H24" s="403"/>
      <c r="I24" s="403"/>
      <c r="J24" s="403"/>
      <c r="K24" s="403"/>
      <c r="L24" s="403"/>
      <c r="M24" s="403"/>
      <c r="N24" s="403"/>
      <c r="O24" s="403"/>
      <c r="P24" s="403"/>
      <c r="Q24" s="403"/>
      <c r="R24" s="403"/>
      <c r="S24" s="396"/>
      <c r="T24" s="396"/>
      <c r="U24" s="403"/>
      <c r="V24" s="403"/>
      <c r="W24" s="403"/>
      <c r="X24" s="403"/>
      <c r="Y24" s="403"/>
      <c r="Z24" s="403"/>
      <c r="AA24" s="403"/>
      <c r="AB24" s="403"/>
      <c r="AC24" s="403"/>
      <c r="AD24" s="403"/>
      <c r="AE24" s="403"/>
      <c r="AF24" s="403"/>
      <c r="AG24" s="403"/>
      <c r="AH24" s="403"/>
      <c r="AI24" s="403"/>
      <c r="AJ24" s="403"/>
      <c r="AK24" s="403"/>
      <c r="AL24" s="403"/>
      <c r="AM24" s="403"/>
      <c r="AN24" s="403"/>
      <c r="AO24" s="403"/>
      <c r="AP24" s="403"/>
      <c r="AQ24" s="403"/>
      <c r="AR24" s="403"/>
      <c r="AS24" s="403"/>
      <c r="AT24" s="403"/>
      <c r="AU24" s="403"/>
      <c r="AV24" s="403"/>
      <c r="AW24" s="403"/>
      <c r="AX24" s="403"/>
      <c r="AY24" s="403"/>
      <c r="AZ24" s="403"/>
      <c r="BA24" s="403"/>
      <c r="BB24" s="403"/>
      <c r="BC24" s="403"/>
      <c r="BD24" s="403"/>
      <c r="BE24" s="403"/>
      <c r="BF24" s="403"/>
      <c r="BG24" s="403"/>
      <c r="BH24" s="403"/>
      <c r="BI24" s="403"/>
      <c r="BJ24" s="403"/>
      <c r="BK24" s="403"/>
      <c r="BL24" s="403"/>
      <c r="BM24" s="403"/>
      <c r="BN24" s="403"/>
      <c r="BO24" s="403"/>
      <c r="BP24" s="403"/>
      <c r="BQ24" s="403"/>
      <c r="BR24" s="403"/>
      <c r="BS24" s="403"/>
      <c r="BT24" s="403"/>
      <c r="BU24" s="403"/>
      <c r="BV24" s="403"/>
      <c r="BW24" s="403"/>
      <c r="BX24" s="403"/>
      <c r="BY24" s="403"/>
      <c r="BZ24" s="403"/>
      <c r="CA24" s="403"/>
      <c r="CB24" s="403"/>
      <c r="CC24" s="403"/>
      <c r="CD24" s="403"/>
      <c r="CE24" s="403"/>
      <c r="CF24" s="403"/>
      <c r="CG24" s="403"/>
      <c r="CH24" s="403"/>
      <c r="CI24" s="403"/>
      <c r="CJ24" s="403"/>
      <c r="CK24" s="403"/>
      <c r="CL24" s="403"/>
      <c r="CM24" s="403"/>
      <c r="CN24" s="403"/>
      <c r="CO24" s="403"/>
      <c r="CP24" s="403"/>
      <c r="CQ24" s="403"/>
      <c r="CR24" s="403"/>
      <c r="CS24" s="403"/>
      <c r="CT24" s="403"/>
      <c r="CU24" s="403"/>
      <c r="CV24" s="403"/>
      <c r="CW24" s="403"/>
      <c r="CX24" s="403"/>
      <c r="CY24" s="403"/>
      <c r="CZ24" s="403"/>
      <c r="DA24" s="403"/>
      <c r="DB24" s="403"/>
      <c r="DC24" s="403"/>
      <c r="DD24" s="403"/>
      <c r="DE24" s="403"/>
      <c r="DF24" s="403"/>
      <c r="DG24" s="403"/>
      <c r="DH24" s="403"/>
      <c r="DI24" s="403"/>
    </row>
    <row r="25" spans="1:128" s="408" customFormat="1" x14ac:dyDescent="0.25">
      <c r="A25" s="403"/>
      <c r="B25" s="403"/>
      <c r="C25" s="403"/>
      <c r="D25" s="414"/>
      <c r="E25" s="414"/>
      <c r="F25" s="414"/>
      <c r="G25" s="414"/>
      <c r="H25" s="414"/>
      <c r="I25" s="414"/>
      <c r="J25" s="414"/>
      <c r="K25" s="414"/>
      <c r="L25" s="414"/>
      <c r="M25" s="414"/>
      <c r="N25" s="414"/>
      <c r="O25" s="414"/>
      <c r="P25" s="414"/>
      <c r="Q25" s="414"/>
      <c r="R25" s="414"/>
      <c r="S25" s="396"/>
      <c r="T25" s="396"/>
      <c r="U25" s="403"/>
      <c r="V25" s="403"/>
      <c r="W25" s="403"/>
      <c r="X25" s="403"/>
      <c r="Y25" s="403"/>
      <c r="Z25" s="403"/>
      <c r="AA25" s="403"/>
      <c r="AB25" s="403"/>
      <c r="AC25" s="403"/>
      <c r="AD25" s="403"/>
      <c r="AE25" s="403"/>
      <c r="AF25" s="403"/>
      <c r="AG25" s="403"/>
      <c r="AH25" s="403"/>
      <c r="AI25" s="403"/>
      <c r="AJ25" s="403"/>
      <c r="AK25" s="403"/>
      <c r="AL25" s="403"/>
      <c r="AM25" s="403"/>
      <c r="AN25" s="403"/>
      <c r="AO25" s="403"/>
      <c r="AP25" s="403"/>
      <c r="AQ25" s="403"/>
      <c r="AR25" s="403"/>
      <c r="AS25" s="403"/>
      <c r="AT25" s="403"/>
      <c r="AU25" s="403"/>
      <c r="AV25" s="403"/>
      <c r="AW25" s="403"/>
      <c r="AX25" s="403"/>
      <c r="AY25" s="403"/>
      <c r="AZ25" s="403"/>
      <c r="BA25" s="403"/>
      <c r="BB25" s="403"/>
      <c r="BC25" s="403"/>
      <c r="BD25" s="403"/>
      <c r="BE25" s="403"/>
      <c r="BF25" s="403"/>
      <c r="BG25" s="403"/>
      <c r="BH25" s="403"/>
      <c r="BI25" s="403"/>
      <c r="BJ25" s="403"/>
      <c r="BK25" s="403"/>
      <c r="BL25" s="403"/>
      <c r="BM25" s="403"/>
      <c r="BN25" s="403"/>
      <c r="BO25" s="403"/>
      <c r="BP25" s="403"/>
      <c r="BQ25" s="403"/>
      <c r="BR25" s="403"/>
      <c r="BS25" s="403"/>
      <c r="BT25" s="403"/>
      <c r="BU25" s="403"/>
      <c r="BV25" s="403"/>
      <c r="BW25" s="403"/>
      <c r="BX25" s="403"/>
      <c r="BY25" s="403"/>
      <c r="BZ25" s="403"/>
      <c r="CA25" s="403"/>
      <c r="CB25" s="403"/>
      <c r="CC25" s="403"/>
      <c r="CD25" s="403"/>
      <c r="CE25" s="403"/>
      <c r="CF25" s="403"/>
      <c r="CG25" s="403"/>
      <c r="CH25" s="403"/>
      <c r="CI25" s="403"/>
      <c r="CJ25" s="403"/>
      <c r="CK25" s="403"/>
      <c r="CL25" s="403"/>
      <c r="CM25" s="403"/>
      <c r="CN25" s="403"/>
      <c r="CO25" s="403"/>
      <c r="CP25" s="403"/>
      <c r="CQ25" s="403"/>
      <c r="CR25" s="403"/>
      <c r="CS25" s="403"/>
      <c r="CT25" s="403"/>
      <c r="CU25" s="403"/>
      <c r="CV25" s="403"/>
      <c r="CW25" s="403"/>
      <c r="CX25" s="403"/>
      <c r="CY25" s="403"/>
      <c r="CZ25" s="403"/>
      <c r="DA25" s="403"/>
      <c r="DB25" s="403"/>
      <c r="DC25" s="403"/>
      <c r="DD25" s="403"/>
      <c r="DE25" s="403"/>
      <c r="DF25" s="403"/>
      <c r="DG25" s="403"/>
      <c r="DH25" s="403"/>
      <c r="DI25" s="403"/>
    </row>
    <row r="26" spans="1:128" s="408" customFormat="1" x14ac:dyDescent="0.25">
      <c r="A26" s="403"/>
      <c r="B26" s="403"/>
      <c r="C26" s="403"/>
      <c r="D26" s="403"/>
      <c r="E26" s="403"/>
      <c r="F26" s="403"/>
      <c r="G26" s="403"/>
      <c r="H26" s="403"/>
      <c r="I26" s="403"/>
      <c r="J26" s="403"/>
      <c r="K26" s="403"/>
      <c r="L26" s="403"/>
      <c r="M26" s="403"/>
      <c r="N26" s="403"/>
      <c r="O26" s="403"/>
      <c r="P26" s="398"/>
      <c r="Q26" s="403"/>
      <c r="R26" s="403"/>
      <c r="S26" s="396"/>
      <c r="T26" s="396"/>
      <c r="U26" s="403"/>
      <c r="V26" s="403"/>
      <c r="W26" s="403"/>
      <c r="X26" s="403"/>
      <c r="Y26" s="403"/>
      <c r="Z26" s="403"/>
      <c r="AA26" s="403"/>
      <c r="AB26" s="403"/>
      <c r="AC26" s="403"/>
      <c r="AD26" s="403"/>
      <c r="AE26" s="403"/>
      <c r="AF26" s="403"/>
      <c r="AG26" s="403"/>
      <c r="AH26" s="403"/>
      <c r="AI26" s="403"/>
      <c r="AJ26" s="403"/>
      <c r="AK26" s="403"/>
      <c r="AL26" s="403"/>
      <c r="AM26" s="403"/>
      <c r="AN26" s="403"/>
      <c r="AO26" s="403"/>
      <c r="AP26" s="403"/>
      <c r="AQ26" s="403"/>
      <c r="AR26" s="403"/>
      <c r="AS26" s="403"/>
      <c r="AT26" s="403"/>
      <c r="AU26" s="403"/>
      <c r="AV26" s="403"/>
      <c r="AW26" s="403"/>
      <c r="AX26" s="403"/>
      <c r="AY26" s="403"/>
      <c r="AZ26" s="403"/>
      <c r="BA26" s="403"/>
      <c r="BB26" s="403"/>
      <c r="BC26" s="403"/>
      <c r="BD26" s="403"/>
      <c r="BE26" s="403"/>
      <c r="BF26" s="403"/>
      <c r="BG26" s="403"/>
      <c r="BH26" s="403"/>
      <c r="BI26" s="403"/>
      <c r="BJ26" s="403"/>
      <c r="BK26" s="403"/>
      <c r="BL26" s="403"/>
      <c r="BM26" s="403"/>
      <c r="BN26" s="403"/>
      <c r="BO26" s="403"/>
      <c r="BP26" s="403"/>
      <c r="BQ26" s="403"/>
      <c r="BR26" s="403"/>
      <c r="BS26" s="403"/>
      <c r="BT26" s="403"/>
      <c r="BU26" s="403"/>
      <c r="BV26" s="403"/>
      <c r="BW26" s="403"/>
      <c r="BX26" s="403"/>
      <c r="BY26" s="403"/>
      <c r="BZ26" s="403"/>
      <c r="CA26" s="403"/>
      <c r="CB26" s="403"/>
      <c r="CC26" s="403"/>
      <c r="CD26" s="403"/>
      <c r="CE26" s="403"/>
      <c r="CF26" s="403"/>
      <c r="CG26" s="403"/>
      <c r="CH26" s="403"/>
      <c r="CI26" s="403"/>
      <c r="CJ26" s="403"/>
      <c r="CK26" s="403"/>
      <c r="CL26" s="403"/>
      <c r="CM26" s="403"/>
      <c r="CN26" s="403"/>
      <c r="CO26" s="403"/>
      <c r="CP26" s="403"/>
      <c r="CQ26" s="403"/>
      <c r="CR26" s="403"/>
      <c r="CS26" s="403"/>
      <c r="CT26" s="403"/>
      <c r="CU26" s="403"/>
      <c r="CV26" s="403"/>
      <c r="CW26" s="403"/>
      <c r="CX26" s="403"/>
      <c r="CY26" s="403"/>
      <c r="CZ26" s="403"/>
      <c r="DA26" s="403"/>
      <c r="DB26" s="403"/>
      <c r="DC26" s="403"/>
      <c r="DD26" s="403"/>
      <c r="DE26" s="403"/>
      <c r="DF26" s="403"/>
      <c r="DG26" s="403"/>
      <c r="DH26" s="403"/>
      <c r="DI26" s="403"/>
    </row>
    <row r="27" spans="1:128" x14ac:dyDescent="0.25">
      <c r="DJ27" s="82"/>
      <c r="DK27" s="82"/>
      <c r="DL27" s="82"/>
      <c r="DM27" s="82"/>
      <c r="DN27" s="82"/>
      <c r="DO27" s="82"/>
      <c r="DP27" s="82"/>
      <c r="DQ27" s="82"/>
      <c r="DR27" s="82"/>
      <c r="DS27" s="82"/>
      <c r="DT27" s="82"/>
      <c r="DU27" s="82"/>
      <c r="DV27" s="82"/>
      <c r="DW27" s="82"/>
      <c r="DX27" s="82"/>
    </row>
    <row r="28" spans="1:128" x14ac:dyDescent="0.25">
      <c r="DJ28" s="82"/>
      <c r="DK28" s="82"/>
      <c r="DL28" s="82"/>
      <c r="DM28" s="82"/>
      <c r="DN28" s="82"/>
      <c r="DO28" s="82"/>
      <c r="DP28" s="82"/>
      <c r="DQ28" s="82"/>
      <c r="DR28" s="82"/>
      <c r="DS28" s="82"/>
      <c r="DT28" s="82"/>
      <c r="DU28" s="82"/>
      <c r="DV28" s="82"/>
      <c r="DW28" s="82"/>
      <c r="DX28" s="82"/>
    </row>
  </sheetData>
  <sheetProtection algorithmName="SHA-512" hashValue="Zr+3XOQgohqxuvvHWnTc79Cp43MaYB82n+k2EVXoV1VNgMvaAEe1/Gt+vyGyRC3Jm9fdoPwahMZ9nUmvJ2UlUw==" saltValue="KYdf9rlUD2uwwYZl+B8F2w==" spinCount="100000" sheet="1" objects="1" scenarios="1"/>
  <mergeCells count="4">
    <mergeCell ref="C2:T2"/>
    <mergeCell ref="D5:R5"/>
    <mergeCell ref="S5:S6"/>
    <mergeCell ref="T5:T6"/>
  </mergeCells>
  <pageMargins left="0.70866141732283472" right="0.70866141732283472" top="0.74803149606299213" bottom="0.74803149606299213" header="0.31496062992125984" footer="0.31496062992125984"/>
  <pageSetup scale="22" orientation="landscape" r:id="rId1"/>
  <drawing r:id="rId2"/>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ECA341-53E8-4410-BDDB-7BBA4907C109}">
  <sheetPr>
    <tabColor theme="5" tint="-0.499984740745262"/>
    <pageSetUpPr fitToPage="1"/>
  </sheetPr>
  <dimension ref="A1:P39"/>
  <sheetViews>
    <sheetView showGridLines="0" zoomScaleNormal="100" zoomScalePageLayoutView="80" workbookViewId="0">
      <selection activeCell="B2" sqref="B2:K17"/>
    </sheetView>
  </sheetViews>
  <sheetFormatPr defaultColWidth="9.140625" defaultRowHeight="15" x14ac:dyDescent="0.25"/>
  <cols>
    <col min="1" max="1" width="9.140625" style="82" customWidth="1"/>
    <col min="2" max="2" width="9.140625" style="117" customWidth="1"/>
    <col min="3" max="3" width="64.42578125" style="82" customWidth="1"/>
    <col min="4" max="11" width="23" style="82" customWidth="1"/>
    <col min="12" max="16384" width="9.140625" style="82"/>
  </cols>
  <sheetData>
    <row r="1" spans="1:16" s="38" customFormat="1" ht="15.75" thickBot="1" x14ac:dyDescent="0.3">
      <c r="A1" s="3"/>
      <c r="B1" s="36"/>
      <c r="C1" s="37"/>
      <c r="E1" s="7"/>
      <c r="F1" s="7"/>
      <c r="G1" s="7"/>
      <c r="H1" s="7"/>
      <c r="I1" s="7"/>
      <c r="J1" s="7"/>
      <c r="K1" s="7"/>
      <c r="L1" s="7"/>
      <c r="M1" s="7"/>
      <c r="N1" s="7"/>
      <c r="O1" s="7"/>
      <c r="P1" s="7"/>
    </row>
    <row r="2" spans="1:16" s="8" customFormat="1" ht="41.25" customHeight="1" thickBot="1" x14ac:dyDescent="0.3">
      <c r="A2" s="7"/>
      <c r="B2" s="918" t="s">
        <v>241</v>
      </c>
      <c r="C2" s="919"/>
      <c r="D2" s="919"/>
      <c r="E2" s="1217"/>
      <c r="F2" s="1217"/>
      <c r="G2" s="1217"/>
      <c r="H2" s="1217"/>
      <c r="I2" s="1217"/>
      <c r="J2" s="1217"/>
      <c r="K2" s="1218"/>
      <c r="L2" s="7"/>
      <c r="M2" s="7"/>
      <c r="N2" s="7"/>
      <c r="O2" s="7"/>
      <c r="P2" s="7"/>
    </row>
    <row r="3" spans="1:16" x14ac:dyDescent="0.25">
      <c r="B3" s="804" t="s">
        <v>1151</v>
      </c>
    </row>
    <row r="4" spans="1:16" ht="15.75" thickBot="1" x14ac:dyDescent="0.3">
      <c r="A4" s="78"/>
      <c r="B4" s="79"/>
      <c r="C4" s="80"/>
      <c r="D4" s="81"/>
      <c r="E4" s="81"/>
      <c r="F4" s="81"/>
      <c r="G4" s="81"/>
      <c r="H4" s="81"/>
      <c r="I4" s="81"/>
      <c r="J4" s="81"/>
      <c r="K4" s="81"/>
      <c r="L4" s="78"/>
    </row>
    <row r="5" spans="1:16" ht="15.75" thickBot="1" x14ac:dyDescent="0.3">
      <c r="B5" s="83"/>
      <c r="C5" s="84"/>
      <c r="D5" s="85" t="s">
        <v>205</v>
      </c>
      <c r="E5" s="86" t="s">
        <v>206</v>
      </c>
      <c r="F5" s="85" t="s">
        <v>207</v>
      </c>
      <c r="G5" s="87" t="s">
        <v>208</v>
      </c>
      <c r="H5" s="85" t="s">
        <v>209</v>
      </c>
      <c r="I5" s="86" t="s">
        <v>210</v>
      </c>
      <c r="J5" s="85" t="s">
        <v>211</v>
      </c>
      <c r="K5" s="88" t="s">
        <v>212</v>
      </c>
      <c r="L5" s="84"/>
    </row>
    <row r="6" spans="1:16" ht="66" customHeight="1" thickBot="1" x14ac:dyDescent="0.3">
      <c r="B6" s="83"/>
      <c r="C6" s="84"/>
      <c r="D6" s="89" t="s">
        <v>242</v>
      </c>
      <c r="E6" s="90" t="s">
        <v>243</v>
      </c>
      <c r="F6" s="89" t="s">
        <v>244</v>
      </c>
      <c r="G6" s="89" t="s">
        <v>245</v>
      </c>
      <c r="H6" s="89" t="s">
        <v>246</v>
      </c>
      <c r="I6" s="89" t="s">
        <v>247</v>
      </c>
      <c r="J6" s="89" t="s">
        <v>248</v>
      </c>
      <c r="K6" s="89" t="s">
        <v>249</v>
      </c>
      <c r="L6" s="84"/>
    </row>
    <row r="7" spans="1:16" ht="15.75" thickBot="1" x14ac:dyDescent="0.3">
      <c r="A7" s="78"/>
      <c r="B7" s="91" t="s">
        <v>250</v>
      </c>
      <c r="C7" s="497" t="s">
        <v>251</v>
      </c>
      <c r="D7" s="93">
        <v>0</v>
      </c>
      <c r="E7" s="94">
        <v>0</v>
      </c>
      <c r="F7" s="95"/>
      <c r="G7" s="96" t="s">
        <v>252</v>
      </c>
      <c r="H7" s="97">
        <v>0</v>
      </c>
      <c r="I7" s="97">
        <v>0</v>
      </c>
      <c r="J7" s="97">
        <v>0</v>
      </c>
      <c r="K7" s="97">
        <v>0</v>
      </c>
      <c r="L7" s="84"/>
    </row>
    <row r="8" spans="1:16" ht="15.75" thickBot="1" x14ac:dyDescent="0.3">
      <c r="A8" s="78"/>
      <c r="B8" s="98" t="s">
        <v>253</v>
      </c>
      <c r="C8" s="92" t="s">
        <v>254</v>
      </c>
      <c r="D8" s="99">
        <v>0</v>
      </c>
      <c r="E8" s="97">
        <v>0</v>
      </c>
      <c r="F8" s="100"/>
      <c r="G8" s="101" t="s">
        <v>252</v>
      </c>
      <c r="H8" s="97">
        <v>0</v>
      </c>
      <c r="I8" s="97">
        <v>0</v>
      </c>
      <c r="J8" s="97">
        <v>0</v>
      </c>
      <c r="K8" s="97">
        <v>0</v>
      </c>
      <c r="L8" s="84"/>
    </row>
    <row r="9" spans="1:16" ht="15.75" thickBot="1" x14ac:dyDescent="0.3">
      <c r="A9" s="78"/>
      <c r="B9" s="98">
        <v>1</v>
      </c>
      <c r="C9" s="92" t="s">
        <v>255</v>
      </c>
      <c r="D9" s="99">
        <v>3755.6306560100002</v>
      </c>
      <c r="E9" s="97">
        <v>242.67054933</v>
      </c>
      <c r="F9" s="95"/>
      <c r="G9" s="101" t="s">
        <v>252</v>
      </c>
      <c r="H9" s="97">
        <v>339.73876829</v>
      </c>
      <c r="I9" s="97">
        <v>191.20044632</v>
      </c>
      <c r="J9" s="97">
        <v>191.20044632</v>
      </c>
      <c r="K9" s="97">
        <v>0</v>
      </c>
      <c r="L9" s="84"/>
    </row>
    <row r="10" spans="1:16" ht="29.25" thickBot="1" x14ac:dyDescent="0.3">
      <c r="A10" s="78"/>
      <c r="B10" s="98">
        <v>2</v>
      </c>
      <c r="C10" s="92" t="s">
        <v>256</v>
      </c>
      <c r="D10" s="102"/>
      <c r="E10" s="95"/>
      <c r="F10" s="103">
        <v>0</v>
      </c>
      <c r="G10" s="104">
        <v>1.45</v>
      </c>
      <c r="H10" s="97">
        <v>0</v>
      </c>
      <c r="I10" s="97">
        <v>0</v>
      </c>
      <c r="J10" s="97">
        <v>0</v>
      </c>
      <c r="K10" s="97">
        <v>0</v>
      </c>
      <c r="L10" s="84"/>
    </row>
    <row r="11" spans="1:16" ht="15.75" thickBot="1" x14ac:dyDescent="0.3">
      <c r="A11" s="78"/>
      <c r="B11" s="98" t="s">
        <v>257</v>
      </c>
      <c r="C11" s="92" t="s">
        <v>258</v>
      </c>
      <c r="D11" s="102"/>
      <c r="E11" s="95"/>
      <c r="F11" s="103">
        <v>0</v>
      </c>
      <c r="G11" s="105"/>
      <c r="H11" s="97">
        <v>0</v>
      </c>
      <c r="I11" s="97">
        <v>0</v>
      </c>
      <c r="J11" s="97">
        <v>0</v>
      </c>
      <c r="K11" s="97">
        <v>0</v>
      </c>
      <c r="L11" s="84"/>
    </row>
    <row r="12" spans="1:16" ht="29.25" thickBot="1" x14ac:dyDescent="0.3">
      <c r="A12" s="78"/>
      <c r="B12" s="98" t="s">
        <v>259</v>
      </c>
      <c r="C12" s="92" t="s">
        <v>260</v>
      </c>
      <c r="D12" s="102"/>
      <c r="E12" s="95"/>
      <c r="F12" s="103">
        <v>0</v>
      </c>
      <c r="G12" s="105"/>
      <c r="H12" s="97">
        <v>0</v>
      </c>
      <c r="I12" s="97">
        <v>0</v>
      </c>
      <c r="J12" s="97">
        <v>0</v>
      </c>
      <c r="K12" s="97">
        <v>0</v>
      </c>
      <c r="L12" s="84"/>
    </row>
    <row r="13" spans="1:16" ht="15.75" thickBot="1" x14ac:dyDescent="0.3">
      <c r="A13" s="78"/>
      <c r="B13" s="98" t="s">
        <v>261</v>
      </c>
      <c r="C13" s="92" t="s">
        <v>262</v>
      </c>
      <c r="D13" s="102"/>
      <c r="E13" s="95"/>
      <c r="F13" s="103">
        <v>0</v>
      </c>
      <c r="G13" s="105"/>
      <c r="H13" s="97">
        <v>0</v>
      </c>
      <c r="I13" s="97">
        <v>0</v>
      </c>
      <c r="J13" s="97">
        <v>0</v>
      </c>
      <c r="K13" s="97">
        <v>0</v>
      </c>
      <c r="L13" s="84"/>
    </row>
    <row r="14" spans="1:16" ht="29.25" thickBot="1" x14ac:dyDescent="0.3">
      <c r="A14" s="78"/>
      <c r="B14" s="98">
        <v>3</v>
      </c>
      <c r="C14" s="92" t="s">
        <v>263</v>
      </c>
      <c r="D14" s="102"/>
      <c r="E14" s="95"/>
      <c r="F14" s="95"/>
      <c r="G14" s="105"/>
      <c r="H14" s="97">
        <v>0</v>
      </c>
      <c r="I14" s="97">
        <v>0</v>
      </c>
      <c r="J14" s="97">
        <v>0</v>
      </c>
      <c r="K14" s="97">
        <v>0</v>
      </c>
      <c r="L14" s="84"/>
    </row>
    <row r="15" spans="1:16" ht="29.25" thickBot="1" x14ac:dyDescent="0.3">
      <c r="A15" s="78"/>
      <c r="B15" s="98">
        <v>4</v>
      </c>
      <c r="C15" s="92" t="s">
        <v>264</v>
      </c>
      <c r="D15" s="102"/>
      <c r="E15" s="95"/>
      <c r="F15" s="95"/>
      <c r="G15" s="105"/>
      <c r="H15" s="97">
        <v>0</v>
      </c>
      <c r="I15" s="97">
        <v>0</v>
      </c>
      <c r="J15" s="97">
        <v>0</v>
      </c>
      <c r="K15" s="97">
        <v>0</v>
      </c>
      <c r="L15" s="84"/>
    </row>
    <row r="16" spans="1:16" ht="15.75" thickBot="1" x14ac:dyDescent="0.3">
      <c r="A16" s="78"/>
      <c r="B16" s="106">
        <v>5</v>
      </c>
      <c r="C16" s="92" t="s">
        <v>265</v>
      </c>
      <c r="D16" s="102"/>
      <c r="E16" s="95"/>
      <c r="F16" s="107"/>
      <c r="G16" s="108"/>
      <c r="H16" s="97">
        <v>0</v>
      </c>
      <c r="I16" s="97">
        <v>0</v>
      </c>
      <c r="J16" s="97">
        <v>0</v>
      </c>
      <c r="K16" s="97">
        <v>0</v>
      </c>
      <c r="L16" s="84"/>
    </row>
    <row r="17" spans="1:12" ht="15.75" thickBot="1" x14ac:dyDescent="0.3">
      <c r="A17" s="78"/>
      <c r="B17" s="109">
        <v>6</v>
      </c>
      <c r="C17" s="110" t="s">
        <v>232</v>
      </c>
      <c r="D17" s="111"/>
      <c r="E17" s="112"/>
      <c r="F17" s="113"/>
      <c r="G17" s="114"/>
      <c r="H17" s="115">
        <v>339.73876829</v>
      </c>
      <c r="I17" s="115">
        <v>191.20044632</v>
      </c>
      <c r="J17" s="115">
        <v>191.20044632</v>
      </c>
      <c r="K17" s="116">
        <v>0</v>
      </c>
      <c r="L17" s="84"/>
    </row>
    <row r="18" spans="1:12" x14ac:dyDescent="0.25">
      <c r="A18" s="78"/>
    </row>
    <row r="19" spans="1:12" x14ac:dyDescent="0.25">
      <c r="A19" s="78"/>
    </row>
    <row r="38" spans="12:12" ht="23.25" x14ac:dyDescent="0.35">
      <c r="L38" s="118"/>
    </row>
    <row r="39" spans="12:12" x14ac:dyDescent="0.25">
      <c r="L39" s="119"/>
    </row>
  </sheetData>
  <sheetProtection algorithmName="SHA-512" hashValue="3/ubdSAXpHodPJLKM4iZxpYrZ/M1C/V17GgypC3p9zyBMiyFZUDcIpfmHYWjLW/eLYiz8fhlQ/V5FSRV/6pYpA==" saltValue="VbQw9Zqdnr/APH+Ga8Clnw==" spinCount="100000" sheet="1" objects="1" scenarios="1"/>
  <mergeCells count="1">
    <mergeCell ref="B2:K2"/>
  </mergeCells>
  <pageMargins left="0.70866141732283472" right="0.70866141732283472" top="0.74803149606299213" bottom="0.74803149606299213" header="0.31496062992125984" footer="0.31496062992125984"/>
  <pageSetup scale="48" orientation="landscape" r:id="rId1"/>
  <drawing r:id="rId2"/>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2B96234-9D33-4CB9-AFD8-554F4DC025D9}">
  <sheetPr>
    <tabColor theme="5" tint="-0.499984740745262"/>
    <pageSetUpPr fitToPage="1"/>
  </sheetPr>
  <dimension ref="A1:E16"/>
  <sheetViews>
    <sheetView showGridLines="0" zoomScale="90" zoomScaleNormal="90" workbookViewId="0">
      <selection activeCell="B2" sqref="B2:E13"/>
    </sheetView>
  </sheetViews>
  <sheetFormatPr defaultColWidth="9.140625" defaultRowHeight="15" x14ac:dyDescent="0.25"/>
  <cols>
    <col min="1" max="1" width="6.85546875" style="82" customWidth="1"/>
    <col min="2" max="2" width="10.5703125" style="82" customWidth="1"/>
    <col min="3" max="3" width="86.85546875" style="82" customWidth="1"/>
    <col min="4" max="4" width="18" style="82" customWidth="1"/>
    <col min="5" max="5" width="18.7109375" style="82" customWidth="1"/>
    <col min="6" max="16384" width="9.140625" style="82"/>
  </cols>
  <sheetData>
    <row r="1" spans="1:5" ht="15.75" thickBot="1" x14ac:dyDescent="0.3">
      <c r="A1" s="3"/>
    </row>
    <row r="2" spans="1:5" ht="27" customHeight="1" thickBot="1" x14ac:dyDescent="0.3">
      <c r="B2" s="918" t="s">
        <v>949</v>
      </c>
      <c r="C2" s="919"/>
      <c r="D2" s="919"/>
      <c r="E2" s="1219"/>
    </row>
    <row r="3" spans="1:5" ht="15.75" x14ac:dyDescent="0.25">
      <c r="A3" s="120"/>
      <c r="B3" s="805" t="s">
        <v>1152</v>
      </c>
    </row>
    <row r="4" spans="1:5" ht="15.75" thickBot="1" x14ac:dyDescent="0.3">
      <c r="B4" s="121"/>
      <c r="D4" s="121"/>
      <c r="E4" s="121"/>
    </row>
    <row r="5" spans="1:5" ht="15.75" customHeight="1" thickBot="1" x14ac:dyDescent="0.3">
      <c r="B5" s="84"/>
      <c r="C5" s="122"/>
      <c r="D5" s="85" t="s">
        <v>205</v>
      </c>
      <c r="E5" s="85" t="s">
        <v>206</v>
      </c>
    </row>
    <row r="6" spans="1:5" ht="26.25" customHeight="1" x14ac:dyDescent="0.25">
      <c r="B6" s="84"/>
      <c r="C6" s="1220"/>
      <c r="D6" s="1221" t="s">
        <v>248</v>
      </c>
      <c r="E6" s="1223" t="s">
        <v>266</v>
      </c>
    </row>
    <row r="7" spans="1:5" ht="19.5" customHeight="1" thickBot="1" x14ac:dyDescent="0.3">
      <c r="B7" s="84"/>
      <c r="C7" s="1220"/>
      <c r="D7" s="1222"/>
      <c r="E7" s="1224"/>
    </row>
    <row r="8" spans="1:5" ht="15.75" thickBot="1" x14ac:dyDescent="0.3">
      <c r="B8" s="123">
        <v>1</v>
      </c>
      <c r="C8" s="65" t="s">
        <v>267</v>
      </c>
      <c r="D8" s="124">
        <v>0</v>
      </c>
      <c r="E8" s="125">
        <v>0</v>
      </c>
    </row>
    <row r="9" spans="1:5" ht="15.75" thickBot="1" x14ac:dyDescent="0.3">
      <c r="B9" s="123">
        <v>2</v>
      </c>
      <c r="C9" s="126" t="s">
        <v>268</v>
      </c>
      <c r="D9" s="95"/>
      <c r="E9" s="125">
        <v>0</v>
      </c>
    </row>
    <row r="10" spans="1:5" ht="15.75" thickBot="1" x14ac:dyDescent="0.3">
      <c r="B10" s="123">
        <v>3</v>
      </c>
      <c r="C10" s="126" t="s">
        <v>269</v>
      </c>
      <c r="D10" s="95"/>
      <c r="E10" s="125">
        <v>0</v>
      </c>
    </row>
    <row r="11" spans="1:5" ht="15.75" thickBot="1" x14ac:dyDescent="0.3">
      <c r="B11" s="123">
        <v>4</v>
      </c>
      <c r="C11" s="126" t="s">
        <v>270</v>
      </c>
      <c r="D11" s="127">
        <v>0</v>
      </c>
      <c r="E11" s="125">
        <v>0</v>
      </c>
    </row>
    <row r="12" spans="1:5" ht="15.75" thickBot="1" x14ac:dyDescent="0.3">
      <c r="B12" s="123" t="s">
        <v>271</v>
      </c>
      <c r="C12" s="128" t="s">
        <v>272</v>
      </c>
      <c r="D12" s="127">
        <v>0</v>
      </c>
      <c r="E12" s="125">
        <v>0</v>
      </c>
    </row>
    <row r="13" spans="1:5" ht="15.75" thickBot="1" x14ac:dyDescent="0.3">
      <c r="B13" s="129">
        <v>5</v>
      </c>
      <c r="C13" s="130" t="s">
        <v>273</v>
      </c>
      <c r="D13" s="131">
        <v>0</v>
      </c>
      <c r="E13" s="131">
        <v>0</v>
      </c>
    </row>
    <row r="14" spans="1:5" x14ac:dyDescent="0.25">
      <c r="C14" s="120"/>
    </row>
    <row r="15" spans="1:5" x14ac:dyDescent="0.25">
      <c r="B15" s="84"/>
    </row>
    <row r="16" spans="1:5" x14ac:dyDescent="0.25">
      <c r="B16" s="84"/>
    </row>
  </sheetData>
  <sheetProtection algorithmName="SHA-512" hashValue="iS9n+1LdAlLmZcM/beNXCwE85X2v+a54J5VEFcaYUVor81H1wL2KHjhVTB4+2iRY5bG8cZN2tLQcfCvMnqYQfg==" saltValue="9uG85RYBiHcOUaZie2/Q0A==" spinCount="100000" sheet="1" objects="1" scenarios="1"/>
  <mergeCells count="4">
    <mergeCell ref="B2:E2"/>
    <mergeCell ref="C6:C7"/>
    <mergeCell ref="D6:D7"/>
    <mergeCell ref="E6:E7"/>
  </mergeCells>
  <pageMargins left="0.70866141732283472" right="0.70866141732283472" top="0.74803149606299213" bottom="0.74803149606299213" header="0.31496062992125984" footer="0.31496062992125984"/>
  <pageSetup scale="93" orientation="landscape" r:id="rId1"/>
  <drawing r:id="rId2"/>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39983D1-66C5-4E75-8E16-4E632A111E98}">
  <sheetPr>
    <tabColor theme="5" tint="-0.499984740745262"/>
    <pageSetUpPr fitToPage="1"/>
  </sheetPr>
  <dimension ref="A1:Q19"/>
  <sheetViews>
    <sheetView showGridLines="0" zoomScale="90" zoomScaleNormal="90" zoomScalePageLayoutView="70" workbookViewId="0">
      <selection activeCell="B2" sqref="B2:O19"/>
    </sheetView>
  </sheetViews>
  <sheetFormatPr defaultColWidth="9.140625" defaultRowHeight="15" x14ac:dyDescent="0.25"/>
  <cols>
    <col min="1" max="1" width="9.140625" style="82"/>
    <col min="2" max="2" width="9.140625" style="132"/>
    <col min="3" max="3" width="58.28515625" style="82" customWidth="1"/>
    <col min="4" max="4" width="25.42578125" style="82" customWidth="1"/>
    <col min="5" max="5" width="26.42578125" style="82" customWidth="1"/>
    <col min="6" max="6" width="26.7109375" style="82" customWidth="1"/>
    <col min="7" max="7" width="26.28515625" style="82" customWidth="1"/>
    <col min="8" max="8" width="27" style="82" customWidth="1"/>
    <col min="9" max="9" width="26.28515625" style="82" customWidth="1"/>
    <col min="10" max="10" width="28.140625" style="82" customWidth="1"/>
    <col min="11" max="11" width="27.7109375" style="82" customWidth="1"/>
    <col min="12" max="12" width="26.7109375" style="82" customWidth="1"/>
    <col min="13" max="13" width="28" style="82" customWidth="1"/>
    <col min="14" max="14" width="27.5703125" style="82" customWidth="1"/>
    <col min="15" max="15" width="28.5703125" style="120" customWidth="1"/>
    <col min="16" max="16384" width="9.140625" style="82"/>
  </cols>
  <sheetData>
    <row r="1" spans="1:17" ht="15.75" thickBot="1" x14ac:dyDescent="0.3">
      <c r="A1" s="3"/>
    </row>
    <row r="2" spans="1:17" ht="48" customHeight="1" thickBot="1" x14ac:dyDescent="0.3">
      <c r="C2" s="879" t="s">
        <v>274</v>
      </c>
      <c r="D2" s="880"/>
      <c r="E2" s="880"/>
      <c r="F2" s="880"/>
      <c r="G2" s="880"/>
      <c r="H2" s="880"/>
      <c r="I2" s="880"/>
      <c r="J2" s="1217"/>
      <c r="K2" s="1217"/>
      <c r="L2" s="1217"/>
      <c r="M2" s="1217"/>
      <c r="N2" s="1217"/>
      <c r="O2" s="1218"/>
    </row>
    <row r="3" spans="1:17" ht="15.75" x14ac:dyDescent="0.25">
      <c r="C3" s="806" t="s">
        <v>1153</v>
      </c>
    </row>
    <row r="4" spans="1:17" ht="15.75" x14ac:dyDescent="0.25">
      <c r="C4" s="122"/>
    </row>
    <row r="5" spans="1:17" ht="15.75" thickBot="1" x14ac:dyDescent="0.3">
      <c r="B5" s="133"/>
    </row>
    <row r="6" spans="1:17" ht="20.100000000000001" customHeight="1" x14ac:dyDescent="0.25">
      <c r="B6" s="83"/>
      <c r="C6" s="134"/>
      <c r="D6" s="1225" t="s">
        <v>275</v>
      </c>
      <c r="E6" s="1226"/>
      <c r="F6" s="1226"/>
      <c r="G6" s="1226"/>
      <c r="H6" s="1226"/>
      <c r="I6" s="1226"/>
      <c r="J6" s="1226"/>
      <c r="K6" s="1226"/>
      <c r="L6" s="1226"/>
      <c r="M6" s="1226"/>
      <c r="N6" s="1227"/>
      <c r="O6" s="135"/>
    </row>
    <row r="7" spans="1:17" ht="20.100000000000001" customHeight="1" x14ac:dyDescent="0.25">
      <c r="B7" s="83"/>
      <c r="C7" s="134"/>
      <c r="D7" s="136" t="s">
        <v>205</v>
      </c>
      <c r="E7" s="137" t="s">
        <v>206</v>
      </c>
      <c r="F7" s="137" t="s">
        <v>207</v>
      </c>
      <c r="G7" s="137" t="s">
        <v>208</v>
      </c>
      <c r="H7" s="137" t="s">
        <v>209</v>
      </c>
      <c r="I7" s="137" t="s">
        <v>210</v>
      </c>
      <c r="J7" s="137" t="s">
        <v>211</v>
      </c>
      <c r="K7" s="137" t="s">
        <v>212</v>
      </c>
      <c r="L7" s="137" t="s">
        <v>213</v>
      </c>
      <c r="M7" s="137" t="s">
        <v>214</v>
      </c>
      <c r="N7" s="138" t="s">
        <v>215</v>
      </c>
      <c r="O7" s="139" t="s">
        <v>276</v>
      </c>
    </row>
    <row r="8" spans="1:17" ht="31.5" customHeight="1" thickBot="1" x14ac:dyDescent="0.3">
      <c r="B8" s="140"/>
      <c r="C8" s="134"/>
      <c r="D8" s="141">
        <v>0</v>
      </c>
      <c r="E8" s="142">
        <v>0.02</v>
      </c>
      <c r="F8" s="142">
        <v>0.04</v>
      </c>
      <c r="G8" s="142">
        <v>0.1</v>
      </c>
      <c r="H8" s="142">
        <v>0.2</v>
      </c>
      <c r="I8" s="142">
        <v>0.5</v>
      </c>
      <c r="J8" s="142">
        <v>0.7</v>
      </c>
      <c r="K8" s="142">
        <v>0.75</v>
      </c>
      <c r="L8" s="142">
        <v>1</v>
      </c>
      <c r="M8" s="142">
        <v>1.5</v>
      </c>
      <c r="N8" s="143" t="s">
        <v>277</v>
      </c>
      <c r="O8" s="144" t="s">
        <v>232</v>
      </c>
    </row>
    <row r="9" spans="1:17" ht="15.75" thickBot="1" x14ac:dyDescent="0.3">
      <c r="B9" s="123">
        <v>1</v>
      </c>
      <c r="C9" s="145" t="s">
        <v>278</v>
      </c>
      <c r="D9" s="124">
        <v>0</v>
      </c>
      <c r="E9" s="124">
        <v>0</v>
      </c>
      <c r="F9" s="124">
        <v>0</v>
      </c>
      <c r="G9" s="124">
        <v>0</v>
      </c>
      <c r="H9" s="124">
        <v>0</v>
      </c>
      <c r="I9" s="124">
        <v>0</v>
      </c>
      <c r="J9" s="124">
        <v>0</v>
      </c>
      <c r="K9" s="124">
        <v>0</v>
      </c>
      <c r="L9" s="124">
        <v>0</v>
      </c>
      <c r="M9" s="124">
        <v>0</v>
      </c>
      <c r="N9" s="124">
        <v>0</v>
      </c>
      <c r="O9" s="124">
        <v>0</v>
      </c>
    </row>
    <row r="10" spans="1:17" ht="15.75" thickBot="1" x14ac:dyDescent="0.3">
      <c r="B10" s="123">
        <v>2</v>
      </c>
      <c r="C10" s="126" t="s">
        <v>279</v>
      </c>
      <c r="D10" s="124">
        <v>0</v>
      </c>
      <c r="E10" s="124">
        <v>0</v>
      </c>
      <c r="F10" s="124">
        <v>0</v>
      </c>
      <c r="G10" s="124">
        <v>0</v>
      </c>
      <c r="H10" s="124">
        <v>0</v>
      </c>
      <c r="I10" s="124">
        <v>0</v>
      </c>
      <c r="J10" s="124">
        <v>0</v>
      </c>
      <c r="K10" s="124">
        <v>0</v>
      </c>
      <c r="L10" s="124">
        <v>0</v>
      </c>
      <c r="M10" s="124">
        <v>0</v>
      </c>
      <c r="N10" s="124">
        <v>0</v>
      </c>
      <c r="O10" s="124">
        <v>0</v>
      </c>
    </row>
    <row r="11" spans="1:17" ht="15.75" thickBot="1" x14ac:dyDescent="0.3">
      <c r="B11" s="123">
        <v>3</v>
      </c>
      <c r="C11" s="126" t="s">
        <v>280</v>
      </c>
      <c r="D11" s="124">
        <v>0</v>
      </c>
      <c r="E11" s="124">
        <v>0</v>
      </c>
      <c r="F11" s="124">
        <v>0</v>
      </c>
      <c r="G11" s="124">
        <v>0</v>
      </c>
      <c r="H11" s="124">
        <v>0</v>
      </c>
      <c r="I11" s="124">
        <v>0</v>
      </c>
      <c r="J11" s="124">
        <v>0</v>
      </c>
      <c r="K11" s="124">
        <v>0</v>
      </c>
      <c r="L11" s="124">
        <v>0</v>
      </c>
      <c r="M11" s="124">
        <v>0</v>
      </c>
      <c r="N11" s="124">
        <v>0</v>
      </c>
      <c r="O11" s="124">
        <v>0</v>
      </c>
    </row>
    <row r="12" spans="1:17" ht="15.75" thickBot="1" x14ac:dyDescent="0.3">
      <c r="B12" s="123">
        <v>4</v>
      </c>
      <c r="C12" s="126" t="s">
        <v>281</v>
      </c>
      <c r="D12" s="124">
        <v>0</v>
      </c>
      <c r="E12" s="124">
        <v>0</v>
      </c>
      <c r="F12" s="124">
        <v>0</v>
      </c>
      <c r="G12" s="124">
        <v>0</v>
      </c>
      <c r="H12" s="124">
        <v>0</v>
      </c>
      <c r="I12" s="124">
        <v>0</v>
      </c>
      <c r="J12" s="124">
        <v>0</v>
      </c>
      <c r="K12" s="124">
        <v>0</v>
      </c>
      <c r="L12" s="124">
        <v>0</v>
      </c>
      <c r="M12" s="124">
        <v>0</v>
      </c>
      <c r="N12" s="124">
        <v>0</v>
      </c>
      <c r="O12" s="124">
        <v>0</v>
      </c>
    </row>
    <row r="13" spans="1:17" ht="15.75" thickBot="1" x14ac:dyDescent="0.3">
      <c r="B13" s="123">
        <v>5</v>
      </c>
      <c r="C13" s="126" t="s">
        <v>282</v>
      </c>
      <c r="D13" s="124">
        <v>0</v>
      </c>
      <c r="E13" s="124">
        <v>0</v>
      </c>
      <c r="F13" s="124">
        <v>0</v>
      </c>
      <c r="G13" s="124">
        <v>0</v>
      </c>
      <c r="H13" s="124">
        <v>0</v>
      </c>
      <c r="I13" s="124">
        <v>0</v>
      </c>
      <c r="J13" s="124">
        <v>0</v>
      </c>
      <c r="K13" s="124">
        <v>0</v>
      </c>
      <c r="L13" s="124">
        <v>0</v>
      </c>
      <c r="M13" s="124">
        <v>0</v>
      </c>
      <c r="N13" s="124">
        <v>0</v>
      </c>
      <c r="O13" s="124">
        <v>0</v>
      </c>
    </row>
    <row r="14" spans="1:17" ht="15.75" thickBot="1" x14ac:dyDescent="0.3">
      <c r="B14" s="123">
        <v>6</v>
      </c>
      <c r="C14" s="126" t="s">
        <v>283</v>
      </c>
      <c r="D14" s="124">
        <v>191.20044632</v>
      </c>
      <c r="E14" s="124">
        <v>0</v>
      </c>
      <c r="F14" s="124">
        <v>0</v>
      </c>
      <c r="G14" s="124">
        <v>0</v>
      </c>
      <c r="H14" s="124">
        <v>0</v>
      </c>
      <c r="I14" s="124">
        <v>0</v>
      </c>
      <c r="J14" s="124">
        <v>0</v>
      </c>
      <c r="K14" s="124">
        <v>0</v>
      </c>
      <c r="L14" s="124">
        <v>0</v>
      </c>
      <c r="M14" s="124">
        <v>0</v>
      </c>
      <c r="N14" s="124">
        <v>0</v>
      </c>
      <c r="O14" s="124">
        <v>191.20044632</v>
      </c>
      <c r="Q14" s="146"/>
    </row>
    <row r="15" spans="1:17" ht="15.75" thickBot="1" x14ac:dyDescent="0.3">
      <c r="B15" s="123">
        <v>7</v>
      </c>
      <c r="C15" s="126" t="s">
        <v>284</v>
      </c>
      <c r="D15" s="124">
        <v>0</v>
      </c>
      <c r="E15" s="124">
        <v>0</v>
      </c>
      <c r="F15" s="124">
        <v>0</v>
      </c>
      <c r="G15" s="124">
        <v>0</v>
      </c>
      <c r="H15" s="124">
        <v>0</v>
      </c>
      <c r="I15" s="124">
        <v>0</v>
      </c>
      <c r="J15" s="124">
        <v>0</v>
      </c>
      <c r="K15" s="124">
        <v>0</v>
      </c>
      <c r="L15" s="124">
        <v>0</v>
      </c>
      <c r="M15" s="124">
        <v>0</v>
      </c>
      <c r="N15" s="124">
        <v>0</v>
      </c>
      <c r="O15" s="124">
        <v>0</v>
      </c>
    </row>
    <row r="16" spans="1:17" ht="15.75" thickBot="1" x14ac:dyDescent="0.3">
      <c r="B16" s="123">
        <v>8</v>
      </c>
      <c r="C16" s="126" t="s">
        <v>285</v>
      </c>
      <c r="D16" s="124">
        <v>0</v>
      </c>
      <c r="E16" s="124">
        <v>0</v>
      </c>
      <c r="F16" s="124">
        <v>0</v>
      </c>
      <c r="G16" s="124">
        <v>0</v>
      </c>
      <c r="H16" s="124">
        <v>0</v>
      </c>
      <c r="I16" s="124">
        <v>0</v>
      </c>
      <c r="J16" s="124">
        <v>0</v>
      </c>
      <c r="K16" s="124">
        <v>0</v>
      </c>
      <c r="L16" s="124">
        <v>0</v>
      </c>
      <c r="M16" s="124">
        <v>0</v>
      </c>
      <c r="N16" s="124">
        <v>0</v>
      </c>
      <c r="O16" s="124">
        <v>0</v>
      </c>
    </row>
    <row r="17" spans="2:15" ht="15.75" thickBot="1" x14ac:dyDescent="0.3">
      <c r="B17" s="123">
        <v>9</v>
      </c>
      <c r="C17" s="126" t="s">
        <v>286</v>
      </c>
      <c r="D17" s="124">
        <v>0</v>
      </c>
      <c r="E17" s="124">
        <v>0</v>
      </c>
      <c r="F17" s="124">
        <v>0</v>
      </c>
      <c r="G17" s="124">
        <v>0</v>
      </c>
      <c r="H17" s="124">
        <v>0</v>
      </c>
      <c r="I17" s="124">
        <v>0</v>
      </c>
      <c r="J17" s="124">
        <v>0</v>
      </c>
      <c r="K17" s="124">
        <v>0</v>
      </c>
      <c r="L17" s="124">
        <v>0</v>
      </c>
      <c r="M17" s="124">
        <v>0</v>
      </c>
      <c r="N17" s="124">
        <v>0</v>
      </c>
      <c r="O17" s="124">
        <v>0</v>
      </c>
    </row>
    <row r="18" spans="2:15" ht="15.75" thickBot="1" x14ac:dyDescent="0.3">
      <c r="B18" s="123">
        <v>10</v>
      </c>
      <c r="C18" s="126" t="s">
        <v>287</v>
      </c>
      <c r="D18" s="124">
        <v>0</v>
      </c>
      <c r="E18" s="124">
        <v>0</v>
      </c>
      <c r="F18" s="124">
        <v>0</v>
      </c>
      <c r="G18" s="124">
        <v>0</v>
      </c>
      <c r="H18" s="124">
        <v>0</v>
      </c>
      <c r="I18" s="124">
        <v>0</v>
      </c>
      <c r="J18" s="124">
        <v>0</v>
      </c>
      <c r="K18" s="124">
        <v>0</v>
      </c>
      <c r="L18" s="124">
        <v>0</v>
      </c>
      <c r="M18" s="124">
        <v>0</v>
      </c>
      <c r="N18" s="124">
        <v>0</v>
      </c>
      <c r="O18" s="124">
        <v>0</v>
      </c>
    </row>
    <row r="19" spans="2:15" s="150" customFormat="1" x14ac:dyDescent="0.25">
      <c r="B19" s="147">
        <v>11</v>
      </c>
      <c r="C19" s="148" t="s">
        <v>232</v>
      </c>
      <c r="D19" s="149">
        <v>191.20044632</v>
      </c>
      <c r="E19" s="149">
        <v>0</v>
      </c>
      <c r="F19" s="149">
        <v>0</v>
      </c>
      <c r="G19" s="149">
        <v>0</v>
      </c>
      <c r="H19" s="149">
        <v>0</v>
      </c>
      <c r="I19" s="149">
        <v>0</v>
      </c>
      <c r="J19" s="149">
        <v>0</v>
      </c>
      <c r="K19" s="149">
        <v>0</v>
      </c>
      <c r="L19" s="149">
        <v>0</v>
      </c>
      <c r="M19" s="149">
        <v>0</v>
      </c>
      <c r="N19" s="149">
        <v>0</v>
      </c>
      <c r="O19" s="149">
        <v>191.20044632</v>
      </c>
    </row>
  </sheetData>
  <sheetProtection algorithmName="SHA-512" hashValue="pkii5oT9svNqCp8qplJuRM6ABz9uyt0T5uByJnKWrhj8hLynKUoN3kBdm33M1i40QckqdmexYbWkSWEu8I1W6A==" saltValue="79znhz8aTt/oXmXEK1J51g==" spinCount="100000" sheet="1" objects="1" scenarios="1"/>
  <mergeCells count="2">
    <mergeCell ref="C2:O2"/>
    <mergeCell ref="D6:N6"/>
  </mergeCells>
  <pageMargins left="0.70866141732283472" right="0.70866141732283472" top="0.74803149606299213" bottom="0.74803149606299213" header="0.31496062992125984" footer="0.31496062992125984"/>
  <pageSetup scale="31" orientation="landscape" r:id="rId1"/>
  <drawing r:id="rId2"/>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135AC6-829A-437C-AF63-54568E704D97}">
  <sheetPr>
    <tabColor theme="5" tint="-0.499984740745262"/>
    <pageSetUpPr fitToPage="1"/>
  </sheetPr>
  <dimension ref="A1:N18"/>
  <sheetViews>
    <sheetView showGridLines="0" zoomScaleNormal="100" zoomScalePageLayoutView="80" workbookViewId="0">
      <selection activeCell="C2" sqref="C2:K16"/>
    </sheetView>
  </sheetViews>
  <sheetFormatPr defaultColWidth="9.140625" defaultRowHeight="15" x14ac:dyDescent="0.25"/>
  <cols>
    <col min="1" max="1" width="9.140625" style="82"/>
    <col min="2" max="2" width="6.28515625" style="82" customWidth="1"/>
    <col min="3" max="3" width="23.85546875" style="82" customWidth="1"/>
    <col min="4" max="4" width="17.28515625" style="82" customWidth="1"/>
    <col min="5" max="5" width="16.5703125" style="82" customWidth="1"/>
    <col min="6" max="6" width="18.42578125" style="82" customWidth="1"/>
    <col min="7" max="7" width="17.7109375" style="82" customWidth="1"/>
    <col min="8" max="8" width="19.5703125" style="82" customWidth="1"/>
    <col min="9" max="9" width="21.85546875" style="82" customWidth="1"/>
    <col min="10" max="10" width="20.85546875" style="82" customWidth="1"/>
    <col min="11" max="11" width="24.85546875" style="82" customWidth="1"/>
    <col min="12" max="16384" width="9.140625" style="82"/>
  </cols>
  <sheetData>
    <row r="1" spans="1:11" ht="15.75" thickBot="1" x14ac:dyDescent="0.3">
      <c r="A1" s="3"/>
    </row>
    <row r="2" spans="1:11" ht="18.75" thickBot="1" x14ac:dyDescent="0.3">
      <c r="C2" s="1056" t="s">
        <v>888</v>
      </c>
      <c r="D2" s="1057"/>
      <c r="E2" s="1057"/>
      <c r="F2" s="1057"/>
      <c r="G2" s="1057"/>
      <c r="H2" s="1058"/>
    </row>
    <row r="3" spans="1:11" ht="15.75" x14ac:dyDescent="0.25">
      <c r="C3" s="122" t="s">
        <v>1154</v>
      </c>
    </row>
    <row r="4" spans="1:11" ht="15.75" thickBot="1" x14ac:dyDescent="0.3"/>
    <row r="5" spans="1:11" ht="15" customHeight="1" thickBot="1" x14ac:dyDescent="0.3">
      <c r="C5" s="424">
        <v>45291</v>
      </c>
      <c r="D5" s="1228" t="s">
        <v>882</v>
      </c>
      <c r="E5" s="1229"/>
      <c r="F5" s="1229"/>
      <c r="G5" s="1230"/>
      <c r="H5" s="1228" t="s">
        <v>883</v>
      </c>
      <c r="I5" s="1229"/>
      <c r="J5" s="1229"/>
      <c r="K5" s="1230"/>
    </row>
    <row r="6" spans="1:11" ht="21" customHeight="1" thickBot="1" x14ac:dyDescent="0.3">
      <c r="B6" s="120"/>
      <c r="C6" s="1231" t="s">
        <v>83</v>
      </c>
      <c r="D6" s="1228" t="s">
        <v>884</v>
      </c>
      <c r="E6" s="1230"/>
      <c r="F6" s="1228" t="s">
        <v>885</v>
      </c>
      <c r="G6" s="1230"/>
      <c r="H6" s="1228" t="s">
        <v>884</v>
      </c>
      <c r="I6" s="1230"/>
      <c r="J6" s="1228" t="s">
        <v>885</v>
      </c>
      <c r="K6" s="1230"/>
    </row>
    <row r="7" spans="1:11" ht="15.75" thickBot="1" x14ac:dyDescent="0.3">
      <c r="B7" s="120"/>
      <c r="C7" s="1232"/>
      <c r="D7" s="377" t="s">
        <v>886</v>
      </c>
      <c r="E7" s="377" t="s">
        <v>887</v>
      </c>
      <c r="F7" s="377" t="s">
        <v>886</v>
      </c>
      <c r="G7" s="377" t="s">
        <v>887</v>
      </c>
      <c r="H7" s="377" t="s">
        <v>886</v>
      </c>
      <c r="I7" s="377" t="s">
        <v>887</v>
      </c>
      <c r="J7" s="377" t="s">
        <v>886</v>
      </c>
      <c r="K7" s="377" t="s">
        <v>887</v>
      </c>
    </row>
    <row r="8" spans="1:11" ht="39" customHeight="1" x14ac:dyDescent="0.25">
      <c r="B8" s="425"/>
      <c r="C8" s="426" t="s">
        <v>514</v>
      </c>
      <c r="D8" s="182">
        <v>0</v>
      </c>
      <c r="E8" s="182">
        <v>0</v>
      </c>
      <c r="F8" s="182">
        <v>0</v>
      </c>
      <c r="G8" s="182">
        <v>0</v>
      </c>
      <c r="H8" s="182">
        <v>0</v>
      </c>
      <c r="I8" s="182">
        <v>0</v>
      </c>
      <c r="J8" s="182">
        <v>0</v>
      </c>
      <c r="K8" s="182">
        <v>0</v>
      </c>
    </row>
    <row r="9" spans="1:11" ht="45.75" customHeight="1" x14ac:dyDescent="0.25">
      <c r="B9" s="425"/>
      <c r="C9" s="427" t="s">
        <v>515</v>
      </c>
      <c r="D9" s="185">
        <v>0</v>
      </c>
      <c r="E9" s="185">
        <v>0</v>
      </c>
      <c r="F9" s="185">
        <v>0</v>
      </c>
      <c r="G9" s="185">
        <v>0</v>
      </c>
      <c r="H9" s="185">
        <v>0</v>
      </c>
      <c r="I9" s="185">
        <v>0</v>
      </c>
      <c r="J9" s="185">
        <v>0</v>
      </c>
      <c r="K9" s="185">
        <v>0</v>
      </c>
    </row>
    <row r="10" spans="1:11" x14ac:dyDescent="0.25">
      <c r="B10" s="425"/>
      <c r="C10" s="427" t="s">
        <v>516</v>
      </c>
      <c r="D10" s="185">
        <v>0</v>
      </c>
      <c r="E10" s="185">
        <v>0</v>
      </c>
      <c r="F10" s="185">
        <v>0</v>
      </c>
      <c r="G10" s="185">
        <v>0</v>
      </c>
      <c r="H10" s="185">
        <v>0</v>
      </c>
      <c r="I10" s="185">
        <v>0</v>
      </c>
      <c r="J10" s="185">
        <v>0</v>
      </c>
      <c r="K10" s="185">
        <v>0</v>
      </c>
    </row>
    <row r="11" spans="1:11" x14ac:dyDescent="0.25">
      <c r="B11" s="425"/>
      <c r="C11" s="427" t="s">
        <v>517</v>
      </c>
      <c r="D11" s="185">
        <v>0</v>
      </c>
      <c r="E11" s="185">
        <v>0</v>
      </c>
      <c r="F11" s="185">
        <v>0</v>
      </c>
      <c r="G11" s="185">
        <v>0</v>
      </c>
      <c r="H11" s="185">
        <v>0</v>
      </c>
      <c r="I11" s="185">
        <v>0</v>
      </c>
      <c r="J11" s="185">
        <v>0</v>
      </c>
      <c r="K11" s="185">
        <v>0</v>
      </c>
    </row>
    <row r="12" spans="1:11" ht="25.5" x14ac:dyDescent="0.25">
      <c r="B12" s="425"/>
      <c r="C12" s="427" t="s">
        <v>518</v>
      </c>
      <c r="D12" s="185">
        <v>0</v>
      </c>
      <c r="E12" s="185">
        <v>0</v>
      </c>
      <c r="F12" s="185">
        <v>0</v>
      </c>
      <c r="G12" s="185">
        <v>0</v>
      </c>
      <c r="H12" s="185">
        <v>0</v>
      </c>
      <c r="I12" s="185">
        <v>0</v>
      </c>
      <c r="J12" s="185">
        <v>0</v>
      </c>
      <c r="K12" s="185">
        <v>0</v>
      </c>
    </row>
    <row r="13" spans="1:11" x14ac:dyDescent="0.25">
      <c r="B13" s="425"/>
      <c r="C13" s="427" t="s">
        <v>519</v>
      </c>
      <c r="D13" s="185">
        <v>0</v>
      </c>
      <c r="E13" s="185">
        <v>0</v>
      </c>
      <c r="F13" s="185">
        <v>0</v>
      </c>
      <c r="G13" s="185">
        <v>0</v>
      </c>
      <c r="H13" s="185">
        <v>0</v>
      </c>
      <c r="I13" s="185">
        <v>0</v>
      </c>
      <c r="J13" s="185">
        <v>0</v>
      </c>
      <c r="K13" s="185">
        <v>0</v>
      </c>
    </row>
    <row r="14" spans="1:11" ht="25.5" x14ac:dyDescent="0.25">
      <c r="B14" s="425"/>
      <c r="C14" s="427" t="s">
        <v>520</v>
      </c>
      <c r="D14" s="185">
        <v>0</v>
      </c>
      <c r="E14" s="185">
        <v>0</v>
      </c>
      <c r="F14" s="185">
        <v>0</v>
      </c>
      <c r="G14" s="185">
        <v>0</v>
      </c>
      <c r="H14" s="185">
        <v>0</v>
      </c>
      <c r="I14" s="185">
        <v>0</v>
      </c>
      <c r="J14" s="185">
        <v>0</v>
      </c>
      <c r="K14" s="185">
        <v>0</v>
      </c>
    </row>
    <row r="15" spans="1:11" ht="15.75" thickBot="1" x14ac:dyDescent="0.3">
      <c r="B15" s="425"/>
      <c r="C15" s="428" t="s">
        <v>521</v>
      </c>
      <c r="D15" s="189">
        <v>0</v>
      </c>
      <c r="E15" s="189">
        <v>0</v>
      </c>
      <c r="F15" s="189">
        <v>0</v>
      </c>
      <c r="G15" s="189">
        <v>0</v>
      </c>
      <c r="H15" s="189">
        <v>0</v>
      </c>
      <c r="I15" s="189">
        <v>0</v>
      </c>
      <c r="J15" s="189">
        <v>0</v>
      </c>
      <c r="K15" s="189">
        <v>0</v>
      </c>
    </row>
    <row r="16" spans="1:11" ht="15.75" thickBot="1" x14ac:dyDescent="0.3">
      <c r="B16" s="117"/>
      <c r="C16" s="429" t="s">
        <v>232</v>
      </c>
      <c r="D16" s="430">
        <v>0</v>
      </c>
      <c r="E16" s="430">
        <v>0</v>
      </c>
      <c r="F16" s="430">
        <v>0</v>
      </c>
      <c r="G16" s="430">
        <v>0</v>
      </c>
      <c r="H16" s="430">
        <v>0</v>
      </c>
      <c r="I16" s="430">
        <v>0</v>
      </c>
      <c r="J16" s="430">
        <v>0</v>
      </c>
      <c r="K16" s="430">
        <v>0</v>
      </c>
    </row>
    <row r="17" spans="3:14" x14ac:dyDescent="0.25">
      <c r="C17" s="121"/>
      <c r="D17" s="121"/>
      <c r="E17" s="121"/>
      <c r="F17" s="121"/>
      <c r="G17" s="121"/>
      <c r="H17" s="121"/>
      <c r="I17" s="121"/>
      <c r="J17" s="121"/>
      <c r="K17" s="121"/>
    </row>
    <row r="18" spans="3:14" x14ac:dyDescent="0.25">
      <c r="N18" s="146"/>
    </row>
  </sheetData>
  <sheetProtection algorithmName="SHA-512" hashValue="81/0pg8RwhAyQXVabSlqVnMb/mrY5CuYxF2oOH+LeLNla9g6X+i8RPziCvjO8JPoiSyI9VUxIU7qZnBEWCOW5w==" saltValue="YBZz/Vk6nbUdnikUOytzyw==" spinCount="100000" sheet="1" objects="1" scenarios="1"/>
  <mergeCells count="8">
    <mergeCell ref="C2:H2"/>
    <mergeCell ref="D5:G5"/>
    <mergeCell ref="H5:K5"/>
    <mergeCell ref="C6:C7"/>
    <mergeCell ref="D6:E6"/>
    <mergeCell ref="F6:G6"/>
    <mergeCell ref="H6:I6"/>
    <mergeCell ref="J6:K6"/>
  </mergeCells>
  <pageMargins left="0.70866141732283472" right="0.70866141732283472" top="0.74803149606299213" bottom="0.74803149606299213" header="0.31496062992125984" footer="0.31496062992125984"/>
  <pageSetup scale="68" orientation="landscape" r:id="rId1"/>
  <drawing r:id="rId2"/>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8CEA98-20BC-4DD1-94B8-587086643AE5}">
  <sheetPr>
    <tabColor theme="5" tint="-0.499984740745262"/>
    <pageSetUpPr fitToPage="1"/>
  </sheetPr>
  <dimension ref="A1:J17"/>
  <sheetViews>
    <sheetView showGridLines="0" zoomScaleNormal="100" workbookViewId="0">
      <selection activeCell="B2" sqref="B2:H13"/>
    </sheetView>
  </sheetViews>
  <sheetFormatPr defaultColWidth="9.140625" defaultRowHeight="15" x14ac:dyDescent="0.25"/>
  <cols>
    <col min="1" max="1" width="15.42578125" style="82" bestFit="1" customWidth="1"/>
    <col min="2" max="2" width="2.140625" style="82" bestFit="1" customWidth="1"/>
    <col min="3" max="3" width="41.5703125" style="82" bestFit="1" customWidth="1"/>
    <col min="4" max="6" width="9.5703125" style="82" bestFit="1" customWidth="1"/>
    <col min="7" max="7" width="15.28515625" style="82" customWidth="1"/>
    <col min="8" max="8" width="14.42578125" style="82" customWidth="1"/>
    <col min="9" max="9" width="9.140625" style="82"/>
    <col min="10" max="10" width="13.140625" style="117" customWidth="1"/>
    <col min="11" max="16384" width="9.140625" style="82"/>
  </cols>
  <sheetData>
    <row r="1" spans="1:9" ht="15.75" thickBot="1" x14ac:dyDescent="0.3">
      <c r="A1" s="3"/>
    </row>
    <row r="2" spans="1:9" s="555" customFormat="1" ht="30.75" customHeight="1" thickBot="1" x14ac:dyDescent="0.25">
      <c r="B2" s="882" t="s">
        <v>693</v>
      </c>
      <c r="C2" s="883"/>
      <c r="D2" s="883"/>
      <c r="E2" s="883"/>
      <c r="F2" s="883"/>
      <c r="G2" s="883"/>
      <c r="H2" s="884"/>
    </row>
    <row r="3" spans="1:9" s="555" customFormat="1" x14ac:dyDescent="0.2">
      <c r="B3" s="804" t="s">
        <v>1155</v>
      </c>
    </row>
    <row r="4" spans="1:9" s="555" customFormat="1" x14ac:dyDescent="0.25">
      <c r="B4" s="82"/>
      <c r="D4" s="556"/>
      <c r="E4" s="556"/>
      <c r="F4" s="556"/>
      <c r="G4" s="556"/>
      <c r="H4" s="556"/>
    </row>
    <row r="5" spans="1:9" s="555" customFormat="1" x14ac:dyDescent="0.25">
      <c r="B5" s="82"/>
    </row>
    <row r="6" spans="1:9" s="117" customFormat="1" ht="13.5" customHeight="1" x14ac:dyDescent="0.25">
      <c r="A6" s="82"/>
      <c r="B6" s="1233" t="s">
        <v>694</v>
      </c>
      <c r="C6" s="1233"/>
      <c r="D6" s="557" t="s">
        <v>205</v>
      </c>
      <c r="E6" s="557" t="s">
        <v>206</v>
      </c>
      <c r="F6" s="557" t="s">
        <v>207</v>
      </c>
      <c r="G6" s="557" t="s">
        <v>208</v>
      </c>
      <c r="H6" s="558" t="s">
        <v>209</v>
      </c>
      <c r="I6" s="82"/>
    </row>
    <row r="7" spans="1:9" s="117" customFormat="1" ht="15" customHeight="1" x14ac:dyDescent="0.25">
      <c r="A7" s="82"/>
      <c r="B7" s="1233"/>
      <c r="C7" s="1233"/>
      <c r="D7" s="1233" t="s">
        <v>695</v>
      </c>
      <c r="E7" s="1233"/>
      <c r="F7" s="1233"/>
      <c r="G7" s="1234" t="s">
        <v>696</v>
      </c>
      <c r="H7" s="1234" t="s">
        <v>697</v>
      </c>
      <c r="I7" s="82"/>
    </row>
    <row r="8" spans="1:9" s="117" customFormat="1" ht="15" customHeight="1" x14ac:dyDescent="0.25">
      <c r="A8" s="82"/>
      <c r="B8" s="1233"/>
      <c r="C8" s="1233"/>
      <c r="D8" s="807">
        <f>E8-1</f>
        <v>2020</v>
      </c>
      <c r="E8" s="559">
        <f>F8-1</f>
        <v>2021</v>
      </c>
      <c r="F8" s="559">
        <f>YEAR(Index!$C$2)-1</f>
        <v>2022</v>
      </c>
      <c r="G8" s="1234"/>
      <c r="H8" s="1234"/>
      <c r="I8" s="82"/>
    </row>
    <row r="9" spans="1:9" s="117" customFormat="1" ht="28.5" x14ac:dyDescent="0.25">
      <c r="A9" s="120"/>
      <c r="B9" s="559">
        <v>1</v>
      </c>
      <c r="C9" s="560" t="s">
        <v>698</v>
      </c>
      <c r="D9" s="561">
        <v>0</v>
      </c>
      <c r="E9" s="561">
        <v>0</v>
      </c>
      <c r="F9" s="561">
        <v>0</v>
      </c>
      <c r="G9" s="561">
        <v>0</v>
      </c>
      <c r="H9" s="561">
        <v>0</v>
      </c>
      <c r="I9" s="82"/>
    </row>
    <row r="10" spans="1:9" s="117" customFormat="1" ht="28.5" x14ac:dyDescent="0.25">
      <c r="A10" s="82"/>
      <c r="B10" s="559">
        <v>2</v>
      </c>
      <c r="C10" s="562" t="s">
        <v>699</v>
      </c>
      <c r="D10" s="561">
        <v>3196.1148938299998</v>
      </c>
      <c r="E10" s="561">
        <v>1689.3686215099999</v>
      </c>
      <c r="F10" s="561">
        <v>4146.1538786299998</v>
      </c>
      <c r="G10" s="561">
        <v>445.85082924</v>
      </c>
      <c r="H10" s="563">
        <v>5573.1353654599998</v>
      </c>
      <c r="I10" s="82"/>
    </row>
    <row r="11" spans="1:9" s="117" customFormat="1" x14ac:dyDescent="0.25">
      <c r="A11" s="82"/>
      <c r="B11" s="559">
        <v>3</v>
      </c>
      <c r="C11" s="564" t="s">
        <v>700</v>
      </c>
      <c r="D11" s="561">
        <v>2220.3927638300001</v>
      </c>
      <c r="E11" s="561">
        <v>1392.5616837100001</v>
      </c>
      <c r="F11" s="561">
        <v>383.26546030999992</v>
      </c>
      <c r="G11" s="565"/>
      <c r="H11" s="566"/>
      <c r="I11" s="82"/>
    </row>
    <row r="12" spans="1:9" s="117" customFormat="1" x14ac:dyDescent="0.25">
      <c r="A12" s="82"/>
      <c r="B12" s="559">
        <v>4</v>
      </c>
      <c r="C12" s="564" t="s">
        <v>701</v>
      </c>
      <c r="D12" s="561">
        <v>975.72212999999999</v>
      </c>
      <c r="E12" s="561">
        <v>296.80693780000001</v>
      </c>
      <c r="F12" s="561">
        <v>3762.8884183200003</v>
      </c>
      <c r="G12" s="565"/>
      <c r="H12" s="567"/>
      <c r="I12" s="82"/>
    </row>
    <row r="13" spans="1:9" ht="28.5" x14ac:dyDescent="0.25">
      <c r="B13" s="568">
        <v>5</v>
      </c>
      <c r="C13" s="560" t="s">
        <v>702</v>
      </c>
      <c r="D13" s="561">
        <v>0</v>
      </c>
      <c r="E13" s="561">
        <v>0</v>
      </c>
      <c r="F13" s="561">
        <v>0</v>
      </c>
      <c r="G13" s="561">
        <v>0</v>
      </c>
      <c r="H13" s="561">
        <v>0</v>
      </c>
    </row>
    <row r="17" spans="4:6" x14ac:dyDescent="0.25">
      <c r="D17" s="569"/>
      <c r="E17" s="569"/>
      <c r="F17" s="569"/>
    </row>
  </sheetData>
  <sheetProtection algorithmName="SHA-512" hashValue="UaOC2Swwcn6R9Rv42u8xt6uCUIaal5Zs5boHKoR6roggmyvt6KXxVAtxiPB0kuTGZygTgP5zu7X4rf3sy5jflg==" saltValue="HPFSrzHJAK+goJkqGQQlKA==" spinCount="100000" sheet="1" objects="1" scenarios="1"/>
  <mergeCells count="5">
    <mergeCell ref="B2:H2"/>
    <mergeCell ref="B6:C8"/>
    <mergeCell ref="D7:F7"/>
    <mergeCell ref="G7:G8"/>
    <mergeCell ref="H7:H8"/>
  </mergeCells>
  <pageMargins left="0.70866141732283472" right="0.70866141732283472" top="0.74803149606299213" bottom="0.74803149606299213" header="0.31496062992125984" footer="0.31496062992125984"/>
  <pageSetup orientation="landscape" r:id="rId1"/>
  <drawing r:id="rId2"/>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2BCE8C4-174A-4F9E-96A4-7690F9C1859E}">
  <sheetPr>
    <tabColor theme="5" tint="-0.499984740745262"/>
    <pageSetUpPr fitToPage="1"/>
  </sheetPr>
  <dimension ref="A1:M8"/>
  <sheetViews>
    <sheetView showGridLines="0" zoomScale="130" zoomScaleNormal="130" workbookViewId="0">
      <selection activeCell="B2" sqref="B2:M8"/>
    </sheetView>
  </sheetViews>
  <sheetFormatPr defaultRowHeight="15" x14ac:dyDescent="0.25"/>
  <cols>
    <col min="1" max="10" width="9.140625" style="82"/>
    <col min="11" max="11" width="13.85546875" style="82" bestFit="1" customWidth="1"/>
    <col min="12" max="16384" width="9.140625" style="82"/>
  </cols>
  <sheetData>
    <row r="1" spans="1:13" ht="15.75" thickBot="1" x14ac:dyDescent="0.3">
      <c r="A1" s="3"/>
    </row>
    <row r="2" spans="1:13" ht="15.75" thickBot="1" x14ac:dyDescent="0.3">
      <c r="B2" s="1235" t="s">
        <v>866</v>
      </c>
      <c r="C2" s="1236"/>
      <c r="D2" s="1236"/>
      <c r="E2" s="1236"/>
      <c r="F2" s="1236"/>
      <c r="G2" s="1236"/>
      <c r="H2" s="1236"/>
      <c r="I2" s="1236"/>
      <c r="J2" s="1236"/>
      <c r="K2" s="1236"/>
      <c r="L2" s="1236"/>
      <c r="M2" s="1237"/>
    </row>
    <row r="3" spans="1:13" x14ac:dyDescent="0.25">
      <c r="B3" s="654" t="s">
        <v>1156</v>
      </c>
      <c r="D3" s="422"/>
      <c r="E3" s="422"/>
      <c r="F3" s="422"/>
      <c r="G3" s="422"/>
      <c r="H3" s="422"/>
      <c r="I3" s="422"/>
      <c r="J3" s="422"/>
      <c r="K3" s="422"/>
      <c r="L3" s="422"/>
      <c r="M3" s="422"/>
    </row>
    <row r="4" spans="1:13" x14ac:dyDescent="0.25">
      <c r="B4" s="655"/>
      <c r="C4" s="422"/>
    </row>
    <row r="5" spans="1:13" x14ac:dyDescent="0.25">
      <c r="B5" s="656"/>
      <c r="C5" s="657"/>
      <c r="D5" s="658" t="s">
        <v>205</v>
      </c>
      <c r="E5" s="658" t="s">
        <v>206</v>
      </c>
      <c r="F5" s="658" t="s">
        <v>207</v>
      </c>
      <c r="G5" s="658" t="s">
        <v>208</v>
      </c>
      <c r="H5" s="658" t="s">
        <v>209</v>
      </c>
      <c r="I5" s="658" t="s">
        <v>867</v>
      </c>
      <c r="J5" s="658" t="s">
        <v>868</v>
      </c>
      <c r="K5" s="659" t="s">
        <v>210</v>
      </c>
      <c r="L5" s="658" t="s">
        <v>211</v>
      </c>
      <c r="M5" s="658" t="s">
        <v>212</v>
      </c>
    </row>
    <row r="6" spans="1:13" ht="21.75" customHeight="1" x14ac:dyDescent="0.25">
      <c r="B6" s="656"/>
      <c r="C6" s="657"/>
      <c r="D6" s="1238" t="s">
        <v>869</v>
      </c>
      <c r="E6" s="1239"/>
      <c r="F6" s="1239"/>
      <c r="G6" s="1239"/>
      <c r="H6" s="1240"/>
      <c r="I6" s="1238" t="s">
        <v>870</v>
      </c>
      <c r="J6" s="1240"/>
      <c r="K6" s="1241" t="s">
        <v>871</v>
      </c>
      <c r="L6" s="660"/>
      <c r="M6" s="661"/>
    </row>
    <row r="7" spans="1:13" ht="52.5" x14ac:dyDescent="0.25">
      <c r="B7" s="656"/>
      <c r="C7" s="662" t="s">
        <v>872</v>
      </c>
      <c r="D7" s="658" t="s">
        <v>873</v>
      </c>
      <c r="E7" s="658" t="s">
        <v>874</v>
      </c>
      <c r="F7" s="658" t="s">
        <v>875</v>
      </c>
      <c r="G7" s="658" t="s">
        <v>876</v>
      </c>
      <c r="H7" s="658" t="s">
        <v>692</v>
      </c>
      <c r="I7" s="658" t="s">
        <v>877</v>
      </c>
      <c r="J7" s="658" t="s">
        <v>878</v>
      </c>
      <c r="K7" s="1242"/>
      <c r="L7" s="663" t="s">
        <v>879</v>
      </c>
      <c r="M7" s="663" t="s">
        <v>880</v>
      </c>
    </row>
    <row r="8" spans="1:13" ht="52.5" x14ac:dyDescent="0.25">
      <c r="B8" s="664">
        <v>12</v>
      </c>
      <c r="C8" s="662" t="s">
        <v>881</v>
      </c>
      <c r="D8" s="665"/>
      <c r="E8" s="665"/>
      <c r="F8" s="665"/>
      <c r="G8" s="665"/>
      <c r="H8" s="665"/>
      <c r="I8" s="665"/>
      <c r="J8" s="665"/>
      <c r="K8" s="666">
        <v>27.709797352799999</v>
      </c>
      <c r="L8" s="664"/>
      <c r="M8" s="664"/>
    </row>
  </sheetData>
  <sheetProtection algorithmName="SHA-512" hashValue="mncixWk5aNv3zzgcnDx71JPpwMnI0Hww2jLWJhOrsfVFizQ+meCclZLM9QhArsL6K7oSCAaY+LoRyeayb2+EUQ==" saltValue="8nEWJgxPIO3HcQbJNM+etA==" spinCount="100000" sheet="1" objects="1" scenarios="1"/>
  <mergeCells count="4">
    <mergeCell ref="B2:M2"/>
    <mergeCell ref="D6:H6"/>
    <mergeCell ref="I6:J6"/>
    <mergeCell ref="K6:K7"/>
  </mergeCells>
  <pageMargins left="0.70866141732283472" right="0.70866141732283472" top="0.74803149606299213" bottom="0.74803149606299213" header="0.31496062992125984" footer="0.31496062992125984"/>
  <pageSetup orientation="landscape" r:id="rId1"/>
  <drawing r:id="rId2"/>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63029B-065D-42F1-92B5-CDD49561FD33}">
  <sheetPr>
    <tabColor theme="5" tint="-0.499984740745262"/>
    <pageSetUpPr fitToPage="1"/>
  </sheetPr>
  <dimension ref="A1:H32"/>
  <sheetViews>
    <sheetView showGridLines="0" zoomScale="90" zoomScaleNormal="90" workbookViewId="0">
      <pane xSplit="4" ySplit="6" topLeftCell="E14" activePane="bottomRight" state="frozen"/>
      <selection pane="topRight"/>
      <selection pane="bottomLeft"/>
      <selection pane="bottomRight"/>
    </sheetView>
  </sheetViews>
  <sheetFormatPr defaultRowHeight="14.25" x14ac:dyDescent="0.2"/>
  <cols>
    <col min="1" max="1" width="9.140625" style="814"/>
    <col min="2" max="2" width="11.5703125" style="814" customWidth="1"/>
    <col min="3" max="3" width="9.85546875" style="814" customWidth="1"/>
    <col min="4" max="4" width="54.28515625" style="814" customWidth="1"/>
    <col min="5" max="8" width="19.5703125" style="814" customWidth="1"/>
    <col min="9" max="16384" width="9.140625" style="814"/>
  </cols>
  <sheetData>
    <row r="1" spans="1:8" ht="15" thickBot="1" x14ac:dyDescent="0.25"/>
    <row r="2" spans="1:8" ht="15" thickBot="1" x14ac:dyDescent="0.25">
      <c r="A2" s="815"/>
      <c r="B2" s="1243" t="s">
        <v>1158</v>
      </c>
      <c r="C2" s="1244"/>
      <c r="D2" s="1244"/>
      <c r="E2" s="1244"/>
      <c r="F2" s="1244"/>
      <c r="G2" s="1244"/>
      <c r="H2" s="1245"/>
    </row>
    <row r="3" spans="1:8" x14ac:dyDescent="0.2">
      <c r="A3" s="815"/>
      <c r="B3" s="433" t="s">
        <v>1268</v>
      </c>
      <c r="C3" s="815"/>
      <c r="D3" s="815"/>
      <c r="E3" s="815"/>
      <c r="F3" s="815"/>
      <c r="G3" s="815"/>
      <c r="H3" s="815"/>
    </row>
    <row r="4" spans="1:8" x14ac:dyDescent="0.2">
      <c r="A4" s="815"/>
      <c r="B4" s="815"/>
      <c r="C4" s="815"/>
      <c r="D4" s="815"/>
      <c r="E4" s="815"/>
      <c r="F4" s="815"/>
      <c r="G4" s="815"/>
      <c r="H4" s="815"/>
    </row>
    <row r="5" spans="1:8" x14ac:dyDescent="0.2">
      <c r="A5" s="815"/>
      <c r="B5" s="815"/>
      <c r="C5" s="815"/>
      <c r="D5" s="815"/>
      <c r="E5" s="816" t="s">
        <v>205</v>
      </c>
      <c r="F5" s="816" t="s">
        <v>206</v>
      </c>
      <c r="G5" s="816" t="s">
        <v>207</v>
      </c>
      <c r="H5" s="816" t="s">
        <v>208</v>
      </c>
    </row>
    <row r="6" spans="1:8" ht="28.5" x14ac:dyDescent="0.2">
      <c r="A6" s="815"/>
      <c r="B6" s="1246" t="s">
        <v>1159</v>
      </c>
      <c r="C6" s="1246"/>
      <c r="D6" s="1246"/>
      <c r="E6" s="817" t="s">
        <v>1160</v>
      </c>
      <c r="F6" s="817" t="s">
        <v>1161</v>
      </c>
      <c r="G6" s="817" t="s">
        <v>1162</v>
      </c>
      <c r="H6" s="817" t="s">
        <v>1163</v>
      </c>
    </row>
    <row r="7" spans="1:8" x14ac:dyDescent="0.2">
      <c r="A7" s="816">
        <v>1</v>
      </c>
      <c r="B7" s="1247" t="s">
        <v>1164</v>
      </c>
      <c r="C7" s="1248"/>
      <c r="D7" s="818" t="s">
        <v>1165</v>
      </c>
      <c r="E7" s="819">
        <v>0</v>
      </c>
      <c r="F7" s="819">
        <v>1</v>
      </c>
      <c r="G7" s="819">
        <v>0</v>
      </c>
      <c r="H7" s="819">
        <v>0</v>
      </c>
    </row>
    <row r="8" spans="1:8" x14ac:dyDescent="0.2">
      <c r="A8" s="816">
        <v>2</v>
      </c>
      <c r="B8" s="1249"/>
      <c r="C8" s="1250"/>
      <c r="D8" s="818" t="s">
        <v>1166</v>
      </c>
      <c r="E8" s="819">
        <v>0</v>
      </c>
      <c r="F8" s="819">
        <v>13.693662</v>
      </c>
      <c r="G8" s="819">
        <v>0</v>
      </c>
      <c r="H8" s="819">
        <v>0</v>
      </c>
    </row>
    <row r="9" spans="1:8" x14ac:dyDescent="0.2">
      <c r="A9" s="816">
        <v>3</v>
      </c>
      <c r="B9" s="1249"/>
      <c r="C9" s="1250"/>
      <c r="D9" s="820" t="s">
        <v>1167</v>
      </c>
      <c r="E9" s="819">
        <v>0</v>
      </c>
      <c r="F9" s="819">
        <v>13.693662</v>
      </c>
      <c r="G9" s="819">
        <v>0</v>
      </c>
      <c r="H9" s="819">
        <v>0</v>
      </c>
    </row>
    <row r="10" spans="1:8" x14ac:dyDescent="0.2">
      <c r="A10" s="816">
        <v>4</v>
      </c>
      <c r="B10" s="1249"/>
      <c r="C10" s="1250"/>
      <c r="D10" s="820" t="s">
        <v>1168</v>
      </c>
      <c r="E10" s="821">
        <v>0</v>
      </c>
      <c r="F10" s="821">
        <v>0</v>
      </c>
      <c r="G10" s="821">
        <v>0</v>
      </c>
      <c r="H10" s="821">
        <v>0</v>
      </c>
    </row>
    <row r="11" spans="1:8" ht="28.5" x14ac:dyDescent="0.2">
      <c r="A11" s="816" t="s">
        <v>1169</v>
      </c>
      <c r="B11" s="1249"/>
      <c r="C11" s="1250"/>
      <c r="D11" s="822" t="s">
        <v>1170</v>
      </c>
      <c r="E11" s="823">
        <v>0</v>
      </c>
      <c r="F11" s="823">
        <v>0</v>
      </c>
      <c r="G11" s="823">
        <v>0</v>
      </c>
      <c r="H11" s="823">
        <v>0</v>
      </c>
    </row>
    <row r="12" spans="1:8" ht="28.5" x14ac:dyDescent="0.2">
      <c r="A12" s="816">
        <v>5</v>
      </c>
      <c r="B12" s="1249"/>
      <c r="C12" s="1250"/>
      <c r="D12" s="822" t="s">
        <v>1171</v>
      </c>
      <c r="E12" s="823">
        <v>0</v>
      </c>
      <c r="F12" s="823">
        <v>0</v>
      </c>
      <c r="G12" s="823">
        <v>0</v>
      </c>
      <c r="H12" s="823">
        <v>0</v>
      </c>
    </row>
    <row r="13" spans="1:8" x14ac:dyDescent="0.2">
      <c r="A13" s="816" t="s">
        <v>1172</v>
      </c>
      <c r="B13" s="1249"/>
      <c r="C13" s="1250"/>
      <c r="D13" s="820" t="s">
        <v>1173</v>
      </c>
      <c r="E13" s="823">
        <v>0</v>
      </c>
      <c r="F13" s="823">
        <v>0</v>
      </c>
      <c r="G13" s="823">
        <v>0</v>
      </c>
      <c r="H13" s="823">
        <v>0</v>
      </c>
    </row>
    <row r="14" spans="1:8" x14ac:dyDescent="0.2">
      <c r="A14" s="816">
        <v>6</v>
      </c>
      <c r="B14" s="1249"/>
      <c r="C14" s="1250"/>
      <c r="D14" s="820" t="s">
        <v>1168</v>
      </c>
      <c r="E14" s="821">
        <v>0</v>
      </c>
      <c r="F14" s="821">
        <v>0</v>
      </c>
      <c r="G14" s="821">
        <v>0</v>
      </c>
      <c r="H14" s="821">
        <v>0</v>
      </c>
    </row>
    <row r="15" spans="1:8" x14ac:dyDescent="0.2">
      <c r="A15" s="816">
        <v>7</v>
      </c>
      <c r="B15" s="1249"/>
      <c r="C15" s="1250"/>
      <c r="D15" s="820" t="s">
        <v>1174</v>
      </c>
      <c r="E15" s="823">
        <v>0</v>
      </c>
      <c r="F15" s="823">
        <v>0</v>
      </c>
      <c r="G15" s="823">
        <v>0</v>
      </c>
      <c r="H15" s="823">
        <v>0</v>
      </c>
    </row>
    <row r="16" spans="1:8" x14ac:dyDescent="0.2">
      <c r="A16" s="816">
        <v>8</v>
      </c>
      <c r="B16" s="1251"/>
      <c r="C16" s="1252"/>
      <c r="D16" s="820" t="s">
        <v>1168</v>
      </c>
      <c r="E16" s="821">
        <v>0</v>
      </c>
      <c r="F16" s="821">
        <v>0</v>
      </c>
      <c r="G16" s="821">
        <v>0</v>
      </c>
      <c r="H16" s="821">
        <v>0</v>
      </c>
    </row>
    <row r="17" spans="1:8" x14ac:dyDescent="0.2">
      <c r="A17" s="816">
        <v>9</v>
      </c>
      <c r="B17" s="1253" t="s">
        <v>1175</v>
      </c>
      <c r="C17" s="1253"/>
      <c r="D17" s="818" t="s">
        <v>1165</v>
      </c>
      <c r="E17" s="819">
        <v>0</v>
      </c>
      <c r="F17" s="819">
        <v>1</v>
      </c>
      <c r="G17" s="819">
        <v>0</v>
      </c>
      <c r="H17" s="819">
        <v>0</v>
      </c>
    </row>
    <row r="18" spans="1:8" x14ac:dyDescent="0.2">
      <c r="A18" s="816">
        <v>10</v>
      </c>
      <c r="B18" s="1253"/>
      <c r="C18" s="1253"/>
      <c r="D18" s="818" t="s">
        <v>1176</v>
      </c>
      <c r="E18" s="819">
        <v>0</v>
      </c>
      <c r="F18" s="819">
        <v>12.4</v>
      </c>
      <c r="G18" s="819">
        <v>0</v>
      </c>
      <c r="H18" s="819">
        <v>0</v>
      </c>
    </row>
    <row r="19" spans="1:8" x14ac:dyDescent="0.2">
      <c r="A19" s="816">
        <v>11</v>
      </c>
      <c r="B19" s="1253"/>
      <c r="C19" s="1253"/>
      <c r="D19" s="820" t="s">
        <v>1167</v>
      </c>
      <c r="E19" s="819">
        <v>0</v>
      </c>
      <c r="F19" s="819">
        <v>12.4</v>
      </c>
      <c r="G19" s="819">
        <v>0</v>
      </c>
      <c r="H19" s="819">
        <v>0</v>
      </c>
    </row>
    <row r="20" spans="1:8" x14ac:dyDescent="0.2">
      <c r="A20" s="816">
        <v>12</v>
      </c>
      <c r="B20" s="1253"/>
      <c r="C20" s="1253"/>
      <c r="D20" s="824" t="s">
        <v>1177</v>
      </c>
      <c r="E20" s="819">
        <v>0</v>
      </c>
      <c r="F20" s="819">
        <v>0</v>
      </c>
      <c r="G20" s="819">
        <v>0</v>
      </c>
      <c r="H20" s="819">
        <v>0</v>
      </c>
    </row>
    <row r="21" spans="1:8" ht="28.5" x14ac:dyDescent="0.2">
      <c r="A21" s="816" t="s">
        <v>1178</v>
      </c>
      <c r="B21" s="1253"/>
      <c r="C21" s="1253"/>
      <c r="D21" s="822" t="s">
        <v>1170</v>
      </c>
      <c r="E21" s="819">
        <v>0</v>
      </c>
      <c r="F21" s="819">
        <v>0</v>
      </c>
      <c r="G21" s="819">
        <v>0</v>
      </c>
      <c r="H21" s="819">
        <v>0</v>
      </c>
    </row>
    <row r="22" spans="1:8" x14ac:dyDescent="0.2">
      <c r="A22" s="816" t="s">
        <v>1179</v>
      </c>
      <c r="B22" s="1253"/>
      <c r="C22" s="1253"/>
      <c r="D22" s="824" t="s">
        <v>1177</v>
      </c>
      <c r="E22" s="819">
        <v>0</v>
      </c>
      <c r="F22" s="819">
        <v>0</v>
      </c>
      <c r="G22" s="819">
        <v>0</v>
      </c>
      <c r="H22" s="819">
        <v>0</v>
      </c>
    </row>
    <row r="23" spans="1:8" ht="28.5" x14ac:dyDescent="0.2">
      <c r="A23" s="816" t="s">
        <v>1180</v>
      </c>
      <c r="B23" s="1253"/>
      <c r="C23" s="1253"/>
      <c r="D23" s="822" t="s">
        <v>1171</v>
      </c>
      <c r="E23" s="823">
        <v>0</v>
      </c>
      <c r="F23" s="823">
        <v>0</v>
      </c>
      <c r="G23" s="823">
        <v>0</v>
      </c>
      <c r="H23" s="819">
        <v>0</v>
      </c>
    </row>
    <row r="24" spans="1:8" x14ac:dyDescent="0.2">
      <c r="A24" s="816" t="s">
        <v>1181</v>
      </c>
      <c r="B24" s="1253"/>
      <c r="C24" s="1253"/>
      <c r="D24" s="824" t="s">
        <v>1177</v>
      </c>
      <c r="E24" s="823">
        <v>0</v>
      </c>
      <c r="F24" s="823">
        <v>0</v>
      </c>
      <c r="G24" s="823">
        <v>0</v>
      </c>
      <c r="H24" s="819">
        <v>0</v>
      </c>
    </row>
    <row r="25" spans="1:8" x14ac:dyDescent="0.2">
      <c r="A25" s="816" t="s">
        <v>1182</v>
      </c>
      <c r="B25" s="1253"/>
      <c r="C25" s="1253"/>
      <c r="D25" s="820" t="s">
        <v>1173</v>
      </c>
      <c r="E25" s="823">
        <v>0</v>
      </c>
      <c r="F25" s="823">
        <v>0</v>
      </c>
      <c r="G25" s="823">
        <v>0</v>
      </c>
      <c r="H25" s="823">
        <v>0</v>
      </c>
    </row>
    <row r="26" spans="1:8" x14ac:dyDescent="0.2">
      <c r="A26" s="816" t="s">
        <v>1183</v>
      </c>
      <c r="B26" s="1253"/>
      <c r="C26" s="1253"/>
      <c r="D26" s="824" t="s">
        <v>1177</v>
      </c>
      <c r="E26" s="823">
        <v>0</v>
      </c>
      <c r="F26" s="823">
        <v>0</v>
      </c>
      <c r="G26" s="823">
        <v>0</v>
      </c>
      <c r="H26" s="823">
        <v>0</v>
      </c>
    </row>
    <row r="27" spans="1:8" x14ac:dyDescent="0.2">
      <c r="A27" s="816">
        <v>15</v>
      </c>
      <c r="B27" s="1253"/>
      <c r="C27" s="1253"/>
      <c r="D27" s="820" t="s">
        <v>1174</v>
      </c>
      <c r="E27" s="823">
        <v>0</v>
      </c>
      <c r="F27" s="823">
        <v>0</v>
      </c>
      <c r="G27" s="823">
        <v>0</v>
      </c>
      <c r="H27" s="823">
        <v>0</v>
      </c>
    </row>
    <row r="28" spans="1:8" x14ac:dyDescent="0.2">
      <c r="A28" s="816">
        <v>16</v>
      </c>
      <c r="B28" s="1253"/>
      <c r="C28" s="1253"/>
      <c r="D28" s="824" t="s">
        <v>1177</v>
      </c>
      <c r="E28" s="823">
        <v>0</v>
      </c>
      <c r="F28" s="823">
        <v>0</v>
      </c>
      <c r="G28" s="823">
        <v>0</v>
      </c>
      <c r="H28" s="823">
        <v>0</v>
      </c>
    </row>
    <row r="29" spans="1:8" x14ac:dyDescent="0.2">
      <c r="A29" s="816">
        <v>17</v>
      </c>
      <c r="B29" s="1254" t="s">
        <v>1184</v>
      </c>
      <c r="C29" s="1254"/>
      <c r="D29" s="1254"/>
      <c r="E29" s="819">
        <v>0</v>
      </c>
      <c r="F29" s="819">
        <v>26.093662000000002</v>
      </c>
      <c r="G29" s="819">
        <v>0</v>
      </c>
      <c r="H29" s="819">
        <v>0</v>
      </c>
    </row>
    <row r="32" spans="1:8" x14ac:dyDescent="0.2">
      <c r="B32" s="825"/>
    </row>
  </sheetData>
  <sheetProtection algorithmName="SHA-512" hashValue="1qLbCosPHq3n/piPL/6yoEJRZJYgCDGXCuPtyWHSlNG0vWsqp3BqPbuRSPnXkM/KIM4wSzadgjfP+OPVPF/UvA==" saltValue="M08IsGSPQQ2WVzQwqNsiQA==" spinCount="100000" sheet="1" objects="1" scenarios="1"/>
  <mergeCells count="5">
    <mergeCell ref="B2:H2"/>
    <mergeCell ref="B6:D6"/>
    <mergeCell ref="B7:C16"/>
    <mergeCell ref="B17:C28"/>
    <mergeCell ref="B29:D29"/>
  </mergeCells>
  <pageMargins left="0.70866141732283472" right="0.70866141732283472" top="0.74803149606299213" bottom="0.74803149606299213" header="0.31496062992125984" footer="0.31496062992125984"/>
  <pageSetup paperSize="9" scale="82" orientation="landscape" r:id="rId1"/>
  <drawing r:id="rId2"/>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3CBE86-95DE-45B0-8085-396C435E7048}">
  <sheetPr>
    <tabColor theme="5" tint="-0.499984740745262"/>
    <pageSetUpPr fitToPage="1"/>
  </sheetPr>
  <dimension ref="A1:G20"/>
  <sheetViews>
    <sheetView showGridLines="0" zoomScale="90" zoomScaleNormal="90" workbookViewId="0">
      <pane xSplit="1" ySplit="6" topLeftCell="B7" activePane="bottomRight" state="frozen"/>
      <selection pane="topRight"/>
      <selection pane="bottomLeft"/>
      <selection pane="bottomRight"/>
    </sheetView>
  </sheetViews>
  <sheetFormatPr defaultRowHeight="14.25" x14ac:dyDescent="0.2"/>
  <cols>
    <col min="1" max="1" width="9.140625" style="814"/>
    <col min="2" max="3" width="47" style="814" customWidth="1"/>
    <col min="4" max="7" width="16.85546875" style="814" customWidth="1"/>
    <col min="8" max="16384" width="9.140625" style="814"/>
  </cols>
  <sheetData>
    <row r="1" spans="1:7" ht="15" thickBot="1" x14ac:dyDescent="0.25"/>
    <row r="2" spans="1:7" ht="15" thickBot="1" x14ac:dyDescent="0.25">
      <c r="A2" s="815"/>
      <c r="B2" s="1235" t="s">
        <v>1185</v>
      </c>
      <c r="C2" s="1236"/>
      <c r="D2" s="1236"/>
      <c r="E2" s="1236"/>
      <c r="F2" s="1236"/>
      <c r="G2" s="1237"/>
    </row>
    <row r="3" spans="1:7" x14ac:dyDescent="0.2">
      <c r="A3" s="815"/>
      <c r="B3" s="433" t="s">
        <v>1269</v>
      </c>
      <c r="C3" s="815"/>
      <c r="D3" s="815"/>
      <c r="E3" s="815"/>
      <c r="F3" s="815"/>
      <c r="G3" s="815"/>
    </row>
    <row r="4" spans="1:7" x14ac:dyDescent="0.2">
      <c r="A4" s="815"/>
      <c r="B4" s="815"/>
      <c r="C4" s="815"/>
      <c r="D4" s="815"/>
      <c r="E4" s="815"/>
      <c r="F4" s="815"/>
      <c r="G4" s="815"/>
    </row>
    <row r="5" spans="1:7" x14ac:dyDescent="0.2">
      <c r="A5" s="815"/>
      <c r="B5" s="826"/>
      <c r="C5" s="815"/>
      <c r="D5" s="816" t="s">
        <v>205</v>
      </c>
      <c r="E5" s="816" t="s">
        <v>206</v>
      </c>
      <c r="F5" s="816" t="s">
        <v>207</v>
      </c>
      <c r="G5" s="816" t="s">
        <v>208</v>
      </c>
    </row>
    <row r="6" spans="1:7" ht="28.5" x14ac:dyDescent="0.2">
      <c r="A6" s="815"/>
      <c r="B6" s="1257" t="s">
        <v>1159</v>
      </c>
      <c r="C6" s="1258"/>
      <c r="D6" s="817" t="s">
        <v>1160</v>
      </c>
      <c r="E6" s="817" t="s">
        <v>1161</v>
      </c>
      <c r="F6" s="817" t="s">
        <v>1162</v>
      </c>
      <c r="G6" s="817" t="s">
        <v>1163</v>
      </c>
    </row>
    <row r="7" spans="1:7" x14ac:dyDescent="0.2">
      <c r="A7" s="816"/>
      <c r="B7" s="1259" t="s">
        <v>1186</v>
      </c>
      <c r="C7" s="1260"/>
      <c r="D7" s="1260"/>
      <c r="E7" s="1260"/>
      <c r="F7" s="1260"/>
      <c r="G7" s="1261"/>
    </row>
    <row r="8" spans="1:7" x14ac:dyDescent="0.2">
      <c r="A8" s="816">
        <v>1</v>
      </c>
      <c r="B8" s="1262" t="s">
        <v>1187</v>
      </c>
      <c r="C8" s="1263"/>
      <c r="D8" s="827">
        <v>0</v>
      </c>
      <c r="E8" s="827">
        <v>0</v>
      </c>
      <c r="F8" s="827">
        <v>0</v>
      </c>
      <c r="G8" s="827">
        <v>0</v>
      </c>
    </row>
    <row r="9" spans="1:7" x14ac:dyDescent="0.2">
      <c r="A9" s="816">
        <v>2</v>
      </c>
      <c r="B9" s="1262" t="s">
        <v>1188</v>
      </c>
      <c r="C9" s="1263"/>
      <c r="D9" s="827">
        <v>0</v>
      </c>
      <c r="E9" s="827">
        <v>0</v>
      </c>
      <c r="F9" s="827">
        <v>0</v>
      </c>
      <c r="G9" s="827">
        <v>0</v>
      </c>
    </row>
    <row r="10" spans="1:7" x14ac:dyDescent="0.2">
      <c r="A10" s="816">
        <v>3</v>
      </c>
      <c r="B10" s="1255" t="s">
        <v>1189</v>
      </c>
      <c r="C10" s="1256"/>
      <c r="D10" s="828">
        <v>0</v>
      </c>
      <c r="E10" s="828">
        <v>0</v>
      </c>
      <c r="F10" s="828">
        <v>0</v>
      </c>
      <c r="G10" s="829">
        <v>0</v>
      </c>
    </row>
    <row r="11" spans="1:7" x14ac:dyDescent="0.2">
      <c r="A11" s="816"/>
      <c r="B11" s="1259" t="s">
        <v>1190</v>
      </c>
      <c r="C11" s="1260"/>
      <c r="D11" s="1260"/>
      <c r="E11" s="1260"/>
      <c r="F11" s="1260"/>
      <c r="G11" s="1261"/>
    </row>
    <row r="12" spans="1:7" x14ac:dyDescent="0.2">
      <c r="A12" s="816">
        <v>4</v>
      </c>
      <c r="B12" s="1262" t="s">
        <v>1191</v>
      </c>
      <c r="C12" s="1263"/>
      <c r="D12" s="827">
        <v>0</v>
      </c>
      <c r="E12" s="827">
        <v>0</v>
      </c>
      <c r="F12" s="827">
        <v>0</v>
      </c>
      <c r="G12" s="827">
        <v>0</v>
      </c>
    </row>
    <row r="13" spans="1:7" x14ac:dyDescent="0.2">
      <c r="A13" s="816">
        <v>5</v>
      </c>
      <c r="B13" s="1262" t="s">
        <v>1192</v>
      </c>
      <c r="C13" s="1263"/>
      <c r="D13" s="827">
        <v>0</v>
      </c>
      <c r="E13" s="827">
        <v>0</v>
      </c>
      <c r="F13" s="827">
        <v>0</v>
      </c>
      <c r="G13" s="827">
        <v>0</v>
      </c>
    </row>
    <row r="14" spans="1:7" x14ac:dyDescent="0.2">
      <c r="A14" s="816"/>
      <c r="B14" s="1259" t="s">
        <v>1193</v>
      </c>
      <c r="C14" s="1260"/>
      <c r="D14" s="1260"/>
      <c r="E14" s="1260"/>
      <c r="F14" s="1260"/>
      <c r="G14" s="1261"/>
    </row>
    <row r="15" spans="1:7" x14ac:dyDescent="0.2">
      <c r="A15" s="816">
        <v>6</v>
      </c>
      <c r="B15" s="1262" t="s">
        <v>1194</v>
      </c>
      <c r="C15" s="1263"/>
      <c r="D15" s="827">
        <v>0</v>
      </c>
      <c r="E15" s="827">
        <v>0</v>
      </c>
      <c r="F15" s="827">
        <v>0</v>
      </c>
      <c r="G15" s="827">
        <v>0</v>
      </c>
    </row>
    <row r="16" spans="1:7" x14ac:dyDescent="0.2">
      <c r="A16" s="816">
        <v>7</v>
      </c>
      <c r="B16" s="1262" t="s">
        <v>1195</v>
      </c>
      <c r="C16" s="1263"/>
      <c r="D16" s="827">
        <v>0</v>
      </c>
      <c r="E16" s="827">
        <v>0</v>
      </c>
      <c r="F16" s="827">
        <v>0</v>
      </c>
      <c r="G16" s="827">
        <v>0</v>
      </c>
    </row>
    <row r="17" spans="1:7" x14ac:dyDescent="0.2">
      <c r="A17" s="816">
        <v>8</v>
      </c>
      <c r="B17" s="1255" t="s">
        <v>1196</v>
      </c>
      <c r="C17" s="1256"/>
      <c r="D17" s="827">
        <v>0</v>
      </c>
      <c r="E17" s="827">
        <v>0</v>
      </c>
      <c r="F17" s="827">
        <v>0</v>
      </c>
      <c r="G17" s="827">
        <v>0</v>
      </c>
    </row>
    <row r="18" spans="1:7" x14ac:dyDescent="0.2">
      <c r="A18" s="816">
        <v>9</v>
      </c>
      <c r="B18" s="1255" t="s">
        <v>1197</v>
      </c>
      <c r="C18" s="1256"/>
      <c r="D18" s="827">
        <v>0</v>
      </c>
      <c r="E18" s="827">
        <v>0</v>
      </c>
      <c r="F18" s="827">
        <v>0</v>
      </c>
      <c r="G18" s="827">
        <v>0</v>
      </c>
    </row>
    <row r="19" spans="1:7" x14ac:dyDescent="0.2">
      <c r="A19" s="816">
        <v>10</v>
      </c>
      <c r="B19" s="1255" t="s">
        <v>1198</v>
      </c>
      <c r="C19" s="1256"/>
      <c r="D19" s="827">
        <v>0</v>
      </c>
      <c r="E19" s="827">
        <v>0</v>
      </c>
      <c r="F19" s="827">
        <v>0</v>
      </c>
      <c r="G19" s="827">
        <v>0</v>
      </c>
    </row>
    <row r="20" spans="1:7" x14ac:dyDescent="0.2">
      <c r="A20" s="816">
        <v>11</v>
      </c>
      <c r="B20" s="1255" t="s">
        <v>1199</v>
      </c>
      <c r="C20" s="1256"/>
      <c r="D20" s="827">
        <v>0</v>
      </c>
      <c r="E20" s="827">
        <v>0</v>
      </c>
      <c r="F20" s="827">
        <v>0</v>
      </c>
      <c r="G20" s="827">
        <v>0</v>
      </c>
    </row>
  </sheetData>
  <sheetProtection algorithmName="SHA-512" hashValue="TfJuYIrjpQ7ussLJ4vRstHsieJrhH7p9Az1WwMoAagBKxOKmVRR+MwUhpWx0HajGS2RfbgZjrTkVwxZfeLN0vQ==" saltValue="Mt/1PzFGpyC3niiyIybxqQ==" spinCount="100000" sheet="1" objects="1" scenarios="1"/>
  <mergeCells count="16">
    <mergeCell ref="B17:C17"/>
    <mergeCell ref="B18:C18"/>
    <mergeCell ref="B19:C19"/>
    <mergeCell ref="B20:C20"/>
    <mergeCell ref="B11:G11"/>
    <mergeCell ref="B12:C12"/>
    <mergeCell ref="B13:C13"/>
    <mergeCell ref="B14:G14"/>
    <mergeCell ref="B15:C15"/>
    <mergeCell ref="B16:C16"/>
    <mergeCell ref="B10:C10"/>
    <mergeCell ref="B2:G2"/>
    <mergeCell ref="B6:C6"/>
    <mergeCell ref="B7:G7"/>
    <mergeCell ref="B8:C8"/>
    <mergeCell ref="B9:C9"/>
  </mergeCells>
  <pageMargins left="0.70866141732283472" right="0.70866141732283472" top="0.74803149606299213" bottom="0.74803149606299213" header="0.31496062992125984" footer="0.31496062992125984"/>
  <pageSetup paperSize="9" scale="78" orientation="landscape" r:id="rId1"/>
  <drawing r:id="rId2"/>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ABD1BB7-3F76-49F4-87F7-5D7B8C9A742E}">
  <sheetPr>
    <tabColor theme="5" tint="-0.499984740745262"/>
    <pageSetUpPr fitToPage="1"/>
  </sheetPr>
  <dimension ref="A1:J31"/>
  <sheetViews>
    <sheetView showGridLines="0" zoomScale="90" zoomScaleNormal="90" workbookViewId="0">
      <pane xSplit="2" ySplit="6" topLeftCell="C22" activePane="bottomRight" state="frozen"/>
      <selection pane="topRight"/>
      <selection pane="bottomLeft"/>
      <selection pane="bottomRight"/>
    </sheetView>
  </sheetViews>
  <sheetFormatPr defaultRowHeight="14.25" x14ac:dyDescent="0.2"/>
  <cols>
    <col min="1" max="1" width="6.85546875" style="814" customWidth="1"/>
    <col min="2" max="2" width="27.5703125" style="814" customWidth="1"/>
    <col min="3" max="3" width="21.140625" style="814" customWidth="1"/>
    <col min="4" max="4" width="19.7109375" style="814" customWidth="1"/>
    <col min="5" max="5" width="19.5703125" style="814" customWidth="1"/>
    <col min="6" max="7" width="18.140625" style="814" customWidth="1"/>
    <col min="8" max="8" width="23.7109375" style="814" customWidth="1"/>
    <col min="9" max="9" width="21.42578125" style="814" customWidth="1"/>
    <col min="10" max="10" width="23.7109375" style="814" customWidth="1"/>
    <col min="11" max="16384" width="9.140625" style="814"/>
  </cols>
  <sheetData>
    <row r="1" spans="1:10" ht="15" thickBot="1" x14ac:dyDescent="0.25"/>
    <row r="2" spans="1:10" ht="15" thickBot="1" x14ac:dyDescent="0.25">
      <c r="A2" s="815"/>
      <c r="B2" s="1243" t="s">
        <v>1200</v>
      </c>
      <c r="C2" s="1244"/>
      <c r="D2" s="1244"/>
      <c r="E2" s="1244"/>
      <c r="F2" s="1244"/>
      <c r="G2" s="1244"/>
      <c r="H2" s="1244"/>
      <c r="I2" s="1244"/>
      <c r="J2" s="1245"/>
    </row>
    <row r="3" spans="1:10" x14ac:dyDescent="0.2">
      <c r="A3" s="815"/>
      <c r="B3" s="433" t="s">
        <v>1270</v>
      </c>
      <c r="C3" s="830"/>
      <c r="D3" s="830"/>
      <c r="E3" s="830"/>
      <c r="F3" s="830"/>
      <c r="G3" s="830"/>
      <c r="H3" s="831"/>
      <c r="I3" s="830"/>
      <c r="J3" s="815"/>
    </row>
    <row r="4" spans="1:10" x14ac:dyDescent="0.2">
      <c r="A4" s="815"/>
      <c r="B4" s="815"/>
      <c r="C4" s="815"/>
      <c r="D4" s="830"/>
      <c r="E4" s="830"/>
      <c r="F4" s="830"/>
      <c r="G4" s="830"/>
      <c r="H4" s="831"/>
      <c r="I4" s="815"/>
      <c r="J4" s="815"/>
    </row>
    <row r="5" spans="1:10" ht="12.75" customHeight="1" x14ac:dyDescent="0.2">
      <c r="A5" s="815"/>
      <c r="B5" s="815"/>
      <c r="C5" s="816" t="s">
        <v>205</v>
      </c>
      <c r="D5" s="816" t="s">
        <v>206</v>
      </c>
      <c r="E5" s="816" t="s">
        <v>207</v>
      </c>
      <c r="F5" s="816" t="s">
        <v>208</v>
      </c>
      <c r="G5" s="816" t="s">
        <v>209</v>
      </c>
      <c r="H5" s="816" t="s">
        <v>210</v>
      </c>
      <c r="I5" s="816" t="s">
        <v>1201</v>
      </c>
      <c r="J5" s="816" t="s">
        <v>1202</v>
      </c>
    </row>
    <row r="6" spans="1:10" ht="119.25" customHeight="1" x14ac:dyDescent="0.2">
      <c r="A6" s="815"/>
      <c r="B6" s="832" t="s">
        <v>1203</v>
      </c>
      <c r="C6" s="833" t="s">
        <v>1204</v>
      </c>
      <c r="D6" s="833" t="s">
        <v>1205</v>
      </c>
      <c r="E6" s="833" t="s">
        <v>1206</v>
      </c>
      <c r="F6" s="834" t="s">
        <v>1207</v>
      </c>
      <c r="G6" s="834" t="s">
        <v>1208</v>
      </c>
      <c r="H6" s="833" t="s">
        <v>1209</v>
      </c>
      <c r="I6" s="833" t="s">
        <v>1210</v>
      </c>
      <c r="J6" s="833" t="s">
        <v>1211</v>
      </c>
    </row>
    <row r="7" spans="1:10" ht="28.5" x14ac:dyDescent="0.2">
      <c r="A7" s="816">
        <v>1</v>
      </c>
      <c r="B7" s="835" t="s">
        <v>1160</v>
      </c>
      <c r="C7" s="836">
        <v>0</v>
      </c>
      <c r="D7" s="836">
        <v>0</v>
      </c>
      <c r="E7" s="836">
        <v>0</v>
      </c>
      <c r="F7" s="836">
        <v>0</v>
      </c>
      <c r="G7" s="836">
        <v>0</v>
      </c>
      <c r="H7" s="837">
        <v>0</v>
      </c>
      <c r="I7" s="836">
        <v>0</v>
      </c>
      <c r="J7" s="836">
        <v>0</v>
      </c>
    </row>
    <row r="8" spans="1:10" x14ac:dyDescent="0.2">
      <c r="A8" s="816">
        <v>2</v>
      </c>
      <c r="B8" s="822" t="s">
        <v>1212</v>
      </c>
      <c r="C8" s="818">
        <v>0</v>
      </c>
      <c r="D8" s="818">
        <v>0</v>
      </c>
      <c r="E8" s="818">
        <v>0</v>
      </c>
      <c r="F8" s="818">
        <v>0</v>
      </c>
      <c r="G8" s="818">
        <v>0</v>
      </c>
      <c r="H8" s="838">
        <v>0</v>
      </c>
      <c r="I8" s="818">
        <v>0</v>
      </c>
      <c r="J8" s="818">
        <v>0</v>
      </c>
    </row>
    <row r="9" spans="1:10" ht="42.75" x14ac:dyDescent="0.2">
      <c r="A9" s="816">
        <v>3</v>
      </c>
      <c r="B9" s="822" t="s">
        <v>1213</v>
      </c>
      <c r="C9" s="818">
        <v>0</v>
      </c>
      <c r="D9" s="818">
        <v>0</v>
      </c>
      <c r="E9" s="818">
        <v>0</v>
      </c>
      <c r="F9" s="818">
        <v>0</v>
      </c>
      <c r="G9" s="818">
        <v>0</v>
      </c>
      <c r="H9" s="838">
        <v>0</v>
      </c>
      <c r="I9" s="818">
        <v>0</v>
      </c>
      <c r="J9" s="818">
        <v>0</v>
      </c>
    </row>
    <row r="10" spans="1:10" ht="63.75" customHeight="1" x14ac:dyDescent="0.2">
      <c r="A10" s="816">
        <v>4</v>
      </c>
      <c r="B10" s="822" t="s">
        <v>1214</v>
      </c>
      <c r="C10" s="818">
        <v>0</v>
      </c>
      <c r="D10" s="818">
        <v>0</v>
      </c>
      <c r="E10" s="818">
        <v>0</v>
      </c>
      <c r="F10" s="818">
        <v>0</v>
      </c>
      <c r="G10" s="818">
        <v>0</v>
      </c>
      <c r="H10" s="838">
        <v>0</v>
      </c>
      <c r="I10" s="818">
        <v>0</v>
      </c>
      <c r="J10" s="818">
        <v>0</v>
      </c>
    </row>
    <row r="11" spans="1:10" x14ac:dyDescent="0.2">
      <c r="A11" s="816">
        <v>5</v>
      </c>
      <c r="B11" s="822" t="s">
        <v>303</v>
      </c>
      <c r="C11" s="818">
        <v>0</v>
      </c>
      <c r="D11" s="818">
        <v>0</v>
      </c>
      <c r="E11" s="818">
        <v>0</v>
      </c>
      <c r="F11" s="818">
        <v>0</v>
      </c>
      <c r="G11" s="818">
        <v>0</v>
      </c>
      <c r="H11" s="838">
        <v>0</v>
      </c>
      <c r="I11" s="818">
        <v>0</v>
      </c>
      <c r="J11" s="818">
        <v>0</v>
      </c>
    </row>
    <row r="12" spans="1:10" x14ac:dyDescent="0.2">
      <c r="A12" s="816">
        <v>6</v>
      </c>
      <c r="B12" s="822" t="s">
        <v>1215</v>
      </c>
      <c r="C12" s="818">
        <v>0</v>
      </c>
      <c r="D12" s="818">
        <v>0</v>
      </c>
      <c r="E12" s="818">
        <v>0</v>
      </c>
      <c r="F12" s="818">
        <v>0</v>
      </c>
      <c r="G12" s="818">
        <v>0</v>
      </c>
      <c r="H12" s="838">
        <v>0</v>
      </c>
      <c r="I12" s="818">
        <v>0</v>
      </c>
      <c r="J12" s="818">
        <v>0</v>
      </c>
    </row>
    <row r="13" spans="1:10" ht="28.5" x14ac:dyDescent="0.2">
      <c r="A13" s="839">
        <v>7</v>
      </c>
      <c r="B13" s="835" t="s">
        <v>1161</v>
      </c>
      <c r="C13" s="840">
        <v>0</v>
      </c>
      <c r="D13" s="840">
        <v>0</v>
      </c>
      <c r="E13" s="840">
        <v>0</v>
      </c>
      <c r="F13" s="836">
        <v>0</v>
      </c>
      <c r="G13" s="836">
        <v>0</v>
      </c>
      <c r="H13" s="840">
        <v>0</v>
      </c>
      <c r="I13" s="840">
        <v>0</v>
      </c>
      <c r="J13" s="840">
        <v>0</v>
      </c>
    </row>
    <row r="14" spans="1:10" x14ac:dyDescent="0.2">
      <c r="A14" s="839">
        <v>8</v>
      </c>
      <c r="B14" s="822" t="s">
        <v>1212</v>
      </c>
      <c r="C14" s="841">
        <v>0</v>
      </c>
      <c r="D14" s="841">
        <v>0</v>
      </c>
      <c r="E14" s="841">
        <v>0</v>
      </c>
      <c r="F14" s="818">
        <v>0</v>
      </c>
      <c r="G14" s="818">
        <v>0</v>
      </c>
      <c r="H14" s="841">
        <v>0</v>
      </c>
      <c r="I14" s="841">
        <v>0</v>
      </c>
      <c r="J14" s="841">
        <v>0</v>
      </c>
    </row>
    <row r="15" spans="1:10" ht="42.75" x14ac:dyDescent="0.2">
      <c r="A15" s="839">
        <v>9</v>
      </c>
      <c r="B15" s="822" t="s">
        <v>1213</v>
      </c>
      <c r="C15" s="841">
        <v>0</v>
      </c>
      <c r="D15" s="841">
        <v>0</v>
      </c>
      <c r="E15" s="841">
        <v>0</v>
      </c>
      <c r="F15" s="818">
        <v>0</v>
      </c>
      <c r="G15" s="818">
        <v>0</v>
      </c>
      <c r="H15" s="841">
        <v>0</v>
      </c>
      <c r="I15" s="841">
        <v>0</v>
      </c>
      <c r="J15" s="841">
        <v>0</v>
      </c>
    </row>
    <row r="16" spans="1:10" ht="57" customHeight="1" x14ac:dyDescent="0.2">
      <c r="A16" s="839">
        <v>10</v>
      </c>
      <c r="B16" s="822" t="s">
        <v>1214</v>
      </c>
      <c r="C16" s="818">
        <v>0</v>
      </c>
      <c r="D16" s="818">
        <v>0</v>
      </c>
      <c r="E16" s="818">
        <v>0</v>
      </c>
      <c r="F16" s="818">
        <v>0</v>
      </c>
      <c r="G16" s="818">
        <v>0</v>
      </c>
      <c r="H16" s="838">
        <v>0</v>
      </c>
      <c r="I16" s="818">
        <v>0</v>
      </c>
      <c r="J16" s="818">
        <v>0</v>
      </c>
    </row>
    <row r="17" spans="1:10" x14ac:dyDescent="0.2">
      <c r="A17" s="839">
        <v>11</v>
      </c>
      <c r="B17" s="822" t="s">
        <v>303</v>
      </c>
      <c r="C17" s="818">
        <v>0</v>
      </c>
      <c r="D17" s="818">
        <v>0</v>
      </c>
      <c r="E17" s="818">
        <v>0</v>
      </c>
      <c r="F17" s="818">
        <v>0</v>
      </c>
      <c r="G17" s="818">
        <v>0</v>
      </c>
      <c r="H17" s="838">
        <v>0</v>
      </c>
      <c r="I17" s="818">
        <v>0</v>
      </c>
      <c r="J17" s="818">
        <v>0</v>
      </c>
    </row>
    <row r="18" spans="1:10" x14ac:dyDescent="0.2">
      <c r="A18" s="839">
        <v>12</v>
      </c>
      <c r="B18" s="822" t="s">
        <v>1215</v>
      </c>
      <c r="C18" s="818">
        <v>0</v>
      </c>
      <c r="D18" s="818">
        <v>0</v>
      </c>
      <c r="E18" s="818">
        <v>0</v>
      </c>
      <c r="F18" s="818">
        <v>0</v>
      </c>
      <c r="G18" s="818">
        <v>0</v>
      </c>
      <c r="H18" s="838">
        <v>0</v>
      </c>
      <c r="I18" s="818">
        <v>0</v>
      </c>
      <c r="J18" s="818">
        <v>0</v>
      </c>
    </row>
    <row r="19" spans="1:10" x14ac:dyDescent="0.2">
      <c r="A19" s="839">
        <v>13</v>
      </c>
      <c r="B19" s="826" t="s">
        <v>1162</v>
      </c>
      <c r="C19" s="836">
        <v>0</v>
      </c>
      <c r="D19" s="836">
        <v>0</v>
      </c>
      <c r="E19" s="836">
        <v>0</v>
      </c>
      <c r="F19" s="836">
        <v>0</v>
      </c>
      <c r="G19" s="836">
        <v>0</v>
      </c>
      <c r="H19" s="837">
        <v>0</v>
      </c>
      <c r="I19" s="836">
        <v>0</v>
      </c>
      <c r="J19" s="836">
        <v>0</v>
      </c>
    </row>
    <row r="20" spans="1:10" x14ac:dyDescent="0.2">
      <c r="A20" s="839">
        <v>14</v>
      </c>
      <c r="B20" s="822" t="s">
        <v>1212</v>
      </c>
      <c r="C20" s="818">
        <v>0</v>
      </c>
      <c r="D20" s="818">
        <v>0</v>
      </c>
      <c r="E20" s="818">
        <v>0</v>
      </c>
      <c r="F20" s="818">
        <v>0</v>
      </c>
      <c r="G20" s="818">
        <v>0</v>
      </c>
      <c r="H20" s="838">
        <v>0</v>
      </c>
      <c r="I20" s="818">
        <v>0</v>
      </c>
      <c r="J20" s="818">
        <v>0</v>
      </c>
    </row>
    <row r="21" spans="1:10" ht="42.75" x14ac:dyDescent="0.2">
      <c r="A21" s="839">
        <v>15</v>
      </c>
      <c r="B21" s="822" t="s">
        <v>1213</v>
      </c>
      <c r="C21" s="818">
        <v>0</v>
      </c>
      <c r="D21" s="818">
        <v>0</v>
      </c>
      <c r="E21" s="818">
        <v>0</v>
      </c>
      <c r="F21" s="818">
        <v>0</v>
      </c>
      <c r="G21" s="818">
        <v>0</v>
      </c>
      <c r="H21" s="838">
        <v>0</v>
      </c>
      <c r="I21" s="818">
        <v>0</v>
      </c>
      <c r="J21" s="818">
        <v>0</v>
      </c>
    </row>
    <row r="22" spans="1:10" ht="53.25" customHeight="1" x14ac:dyDescent="0.2">
      <c r="A22" s="839">
        <v>16</v>
      </c>
      <c r="B22" s="822" t="s">
        <v>1214</v>
      </c>
      <c r="C22" s="818">
        <v>0</v>
      </c>
      <c r="D22" s="818">
        <v>0</v>
      </c>
      <c r="E22" s="818">
        <v>0</v>
      </c>
      <c r="F22" s="818">
        <v>0</v>
      </c>
      <c r="G22" s="818">
        <v>0</v>
      </c>
      <c r="H22" s="838">
        <v>0</v>
      </c>
      <c r="I22" s="818">
        <v>0</v>
      </c>
      <c r="J22" s="818">
        <v>0</v>
      </c>
    </row>
    <row r="23" spans="1:10" x14ac:dyDescent="0.2">
      <c r="A23" s="839">
        <v>17</v>
      </c>
      <c r="B23" s="822" t="s">
        <v>303</v>
      </c>
      <c r="C23" s="818">
        <v>0</v>
      </c>
      <c r="D23" s="818">
        <v>0</v>
      </c>
      <c r="E23" s="818">
        <v>0</v>
      </c>
      <c r="F23" s="818">
        <v>0</v>
      </c>
      <c r="G23" s="818">
        <v>0</v>
      </c>
      <c r="H23" s="838">
        <v>0</v>
      </c>
      <c r="I23" s="818">
        <v>0</v>
      </c>
      <c r="J23" s="818">
        <v>0</v>
      </c>
    </row>
    <row r="24" spans="1:10" x14ac:dyDescent="0.2">
      <c r="A24" s="839">
        <v>18</v>
      </c>
      <c r="B24" s="822" t="s">
        <v>1215</v>
      </c>
      <c r="C24" s="818">
        <v>0</v>
      </c>
      <c r="D24" s="818">
        <v>0</v>
      </c>
      <c r="E24" s="818">
        <v>0</v>
      </c>
      <c r="F24" s="818">
        <v>0</v>
      </c>
      <c r="G24" s="818">
        <v>0</v>
      </c>
      <c r="H24" s="838">
        <v>0</v>
      </c>
      <c r="I24" s="818">
        <v>0</v>
      </c>
      <c r="J24" s="818">
        <v>0</v>
      </c>
    </row>
    <row r="25" spans="1:10" ht="28.5" x14ac:dyDescent="0.2">
      <c r="A25" s="839">
        <v>19</v>
      </c>
      <c r="B25" s="842" t="s">
        <v>1163</v>
      </c>
      <c r="C25" s="840">
        <v>0</v>
      </c>
      <c r="D25" s="840">
        <v>0</v>
      </c>
      <c r="E25" s="840">
        <v>0</v>
      </c>
      <c r="F25" s="836">
        <v>0</v>
      </c>
      <c r="G25" s="836">
        <v>0</v>
      </c>
      <c r="H25" s="840">
        <v>0</v>
      </c>
      <c r="I25" s="840">
        <v>0</v>
      </c>
      <c r="J25" s="840">
        <v>0</v>
      </c>
    </row>
    <row r="26" spans="1:10" x14ac:dyDescent="0.2">
      <c r="A26" s="839">
        <v>20</v>
      </c>
      <c r="B26" s="822" t="s">
        <v>1212</v>
      </c>
      <c r="C26" s="841">
        <v>0</v>
      </c>
      <c r="D26" s="841">
        <v>0</v>
      </c>
      <c r="E26" s="841">
        <v>0</v>
      </c>
      <c r="F26" s="818">
        <v>0</v>
      </c>
      <c r="G26" s="818">
        <v>0</v>
      </c>
      <c r="H26" s="841">
        <v>0</v>
      </c>
      <c r="I26" s="841">
        <v>0</v>
      </c>
      <c r="J26" s="841">
        <v>0</v>
      </c>
    </row>
    <row r="27" spans="1:10" ht="42.75" x14ac:dyDescent="0.2">
      <c r="A27" s="839">
        <v>21</v>
      </c>
      <c r="B27" s="822" t="s">
        <v>1213</v>
      </c>
      <c r="C27" s="841">
        <v>0</v>
      </c>
      <c r="D27" s="841">
        <v>0</v>
      </c>
      <c r="E27" s="841">
        <v>0</v>
      </c>
      <c r="F27" s="818">
        <v>0</v>
      </c>
      <c r="G27" s="818">
        <v>0</v>
      </c>
      <c r="H27" s="841">
        <v>0</v>
      </c>
      <c r="I27" s="841">
        <v>0</v>
      </c>
      <c r="J27" s="841">
        <v>0</v>
      </c>
    </row>
    <row r="28" spans="1:10" ht="62.25" customHeight="1" x14ac:dyDescent="0.2">
      <c r="A28" s="839">
        <v>22</v>
      </c>
      <c r="B28" s="822" t="s">
        <v>1214</v>
      </c>
      <c r="C28" s="841">
        <v>0</v>
      </c>
      <c r="D28" s="841">
        <v>0</v>
      </c>
      <c r="E28" s="841">
        <v>0</v>
      </c>
      <c r="F28" s="818">
        <v>0</v>
      </c>
      <c r="G28" s="818">
        <v>0</v>
      </c>
      <c r="H28" s="841">
        <v>0</v>
      </c>
      <c r="I28" s="841">
        <v>0</v>
      </c>
      <c r="J28" s="841">
        <v>0</v>
      </c>
    </row>
    <row r="29" spans="1:10" x14ac:dyDescent="0.2">
      <c r="A29" s="839">
        <v>23</v>
      </c>
      <c r="B29" s="822" t="s">
        <v>303</v>
      </c>
      <c r="C29" s="818">
        <v>0</v>
      </c>
      <c r="D29" s="818">
        <v>0</v>
      </c>
      <c r="E29" s="818">
        <v>0</v>
      </c>
      <c r="F29" s="818">
        <v>0</v>
      </c>
      <c r="G29" s="818">
        <v>0</v>
      </c>
      <c r="H29" s="838">
        <v>0</v>
      </c>
      <c r="I29" s="818">
        <v>0</v>
      </c>
      <c r="J29" s="818">
        <v>0</v>
      </c>
    </row>
    <row r="30" spans="1:10" x14ac:dyDescent="0.2">
      <c r="A30" s="839">
        <v>24</v>
      </c>
      <c r="B30" s="822" t="s">
        <v>1215</v>
      </c>
      <c r="C30" s="818">
        <v>0</v>
      </c>
      <c r="D30" s="818">
        <v>0</v>
      </c>
      <c r="E30" s="818">
        <v>0</v>
      </c>
      <c r="F30" s="818">
        <v>0</v>
      </c>
      <c r="G30" s="818">
        <v>0</v>
      </c>
      <c r="H30" s="838">
        <v>0</v>
      </c>
      <c r="I30" s="818">
        <v>0</v>
      </c>
      <c r="J30" s="818">
        <v>0</v>
      </c>
    </row>
    <row r="31" spans="1:10" x14ac:dyDescent="0.2">
      <c r="A31" s="839">
        <v>25</v>
      </c>
      <c r="B31" s="843" t="s">
        <v>1216</v>
      </c>
      <c r="C31" s="840">
        <v>0</v>
      </c>
      <c r="D31" s="840">
        <v>0</v>
      </c>
      <c r="E31" s="840">
        <v>0</v>
      </c>
      <c r="F31" s="836">
        <v>0</v>
      </c>
      <c r="G31" s="836">
        <v>0</v>
      </c>
      <c r="H31" s="840">
        <v>0</v>
      </c>
      <c r="I31" s="840">
        <v>0</v>
      </c>
      <c r="J31" s="840">
        <v>0</v>
      </c>
    </row>
  </sheetData>
  <sheetProtection algorithmName="SHA-512" hashValue="l01QgVRVFAFWU7mkCsETO4qntnlArjhskaaC/8HswIisb/Q2nzuXoQDgzM/piaTCeDGWlTpg1QwXbCA4qy+6UQ==" saltValue="rDVg2KMEzihLItURQJW+0Q==" spinCount="100000" sheet="1" objects="1" scenarios="1"/>
  <mergeCells count="1">
    <mergeCell ref="B2:J2"/>
  </mergeCells>
  <pageMargins left="0.70866141732283472" right="0.70866141732283472" top="0.74803149606299213" bottom="0.74803149606299213" header="0.31496062992125984" footer="0.31496062992125984"/>
  <pageSetup paperSize="9" scale="57"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540B1B8-8711-49BB-AC57-7C9CB25DC94E}">
  <sheetPr>
    <tabColor theme="5" tint="-0.499984740745262"/>
    <pageSetUpPr fitToPage="1"/>
  </sheetPr>
  <dimension ref="A1:J36"/>
  <sheetViews>
    <sheetView showGridLines="0" workbookViewId="0">
      <selection activeCell="B2" sqref="B2:J36"/>
    </sheetView>
  </sheetViews>
  <sheetFormatPr defaultRowHeight="14.25" x14ac:dyDescent="0.2"/>
  <cols>
    <col min="1" max="2" width="9.140625" style="422"/>
    <col min="3" max="3" width="36.85546875" style="641" customWidth="1"/>
    <col min="4" max="10" width="16.85546875" style="431" customWidth="1"/>
    <col min="11" max="16384" width="9.140625" style="422"/>
  </cols>
  <sheetData>
    <row r="1" spans="1:10" ht="15.75" thickBot="1" x14ac:dyDescent="0.3">
      <c r="A1" s="3"/>
    </row>
    <row r="2" spans="1:10" ht="41.25" customHeight="1" thickBot="1" x14ac:dyDescent="0.25">
      <c r="B2" s="879" t="s">
        <v>1129</v>
      </c>
      <c r="C2" s="880"/>
      <c r="D2" s="880"/>
      <c r="E2" s="880"/>
      <c r="F2" s="880"/>
      <c r="G2" s="880"/>
      <c r="H2" s="880"/>
      <c r="I2" s="880"/>
      <c r="J2" s="881"/>
    </row>
    <row r="3" spans="1:10" x14ac:dyDescent="0.2">
      <c r="B3" s="791" t="s">
        <v>1132</v>
      </c>
    </row>
    <row r="5" spans="1:10" x14ac:dyDescent="0.2">
      <c r="D5" s="672" t="s">
        <v>205</v>
      </c>
      <c r="E5" s="672" t="s">
        <v>206</v>
      </c>
      <c r="F5" s="672" t="s">
        <v>207</v>
      </c>
      <c r="G5" s="672" t="s">
        <v>208</v>
      </c>
      <c r="H5" s="672" t="s">
        <v>209</v>
      </c>
      <c r="I5" s="672" t="s">
        <v>210</v>
      </c>
      <c r="J5" s="672" t="s">
        <v>211</v>
      </c>
    </row>
    <row r="6" spans="1:10" x14ac:dyDescent="0.2">
      <c r="C6" s="641" t="s">
        <v>889</v>
      </c>
      <c r="D6" s="890" t="s">
        <v>890</v>
      </c>
      <c r="E6" s="890" t="s">
        <v>891</v>
      </c>
      <c r="F6" s="891" t="s">
        <v>892</v>
      </c>
      <c r="G6" s="891"/>
      <c r="H6" s="891"/>
      <c r="I6" s="891"/>
      <c r="J6" s="891"/>
    </row>
    <row r="7" spans="1:10" ht="99.75" x14ac:dyDescent="0.2">
      <c r="D7" s="890"/>
      <c r="E7" s="890"/>
      <c r="F7" s="672" t="s">
        <v>893</v>
      </c>
      <c r="G7" s="672" t="s">
        <v>894</v>
      </c>
      <c r="H7" s="672" t="s">
        <v>895</v>
      </c>
      <c r="I7" s="672" t="s">
        <v>896</v>
      </c>
      <c r="J7" s="672" t="s">
        <v>897</v>
      </c>
    </row>
    <row r="8" spans="1:10" ht="28.5" x14ac:dyDescent="0.2">
      <c r="B8" s="671"/>
      <c r="C8" s="673" t="s">
        <v>898</v>
      </c>
      <c r="D8" s="674"/>
      <c r="E8" s="675"/>
      <c r="F8" s="675"/>
      <c r="G8" s="675"/>
      <c r="H8" s="675"/>
      <c r="I8" s="675"/>
      <c r="J8" s="676"/>
    </row>
    <row r="9" spans="1:10" x14ac:dyDescent="0.2">
      <c r="B9" s="677">
        <v>1</v>
      </c>
      <c r="C9" s="678" t="s">
        <v>899</v>
      </c>
      <c r="D9" s="679">
        <v>6574</v>
      </c>
      <c r="E9" s="679">
        <v>6573.7966560000004</v>
      </c>
      <c r="F9" s="679">
        <v>6575.2986320747996</v>
      </c>
      <c r="G9" s="679" t="s">
        <v>955</v>
      </c>
      <c r="H9" s="679" t="s">
        <v>955</v>
      </c>
      <c r="I9" s="679" t="s">
        <v>955</v>
      </c>
      <c r="J9" s="679">
        <v>0</v>
      </c>
    </row>
    <row r="10" spans="1:10" x14ac:dyDescent="0.2">
      <c r="B10" s="677">
        <v>2</v>
      </c>
      <c r="C10" s="678" t="s">
        <v>900</v>
      </c>
      <c r="D10" s="679" t="s">
        <v>955</v>
      </c>
      <c r="E10" s="679">
        <v>0</v>
      </c>
      <c r="F10" s="679">
        <v>0</v>
      </c>
      <c r="G10" s="679" t="s">
        <v>955</v>
      </c>
      <c r="H10" s="679" t="s">
        <v>955</v>
      </c>
      <c r="I10" s="679" t="s">
        <v>955</v>
      </c>
      <c r="J10" s="679">
        <v>0</v>
      </c>
    </row>
    <row r="11" spans="1:10" ht="28.5" x14ac:dyDescent="0.2">
      <c r="B11" s="677">
        <v>3</v>
      </c>
      <c r="C11" s="678" t="s">
        <v>901</v>
      </c>
      <c r="D11" s="679" t="s">
        <v>955</v>
      </c>
      <c r="E11" s="679">
        <v>0</v>
      </c>
      <c r="F11" s="679" t="s">
        <v>955</v>
      </c>
      <c r="G11" s="679">
        <v>191.20068849540002</v>
      </c>
      <c r="H11" s="679" t="s">
        <v>955</v>
      </c>
      <c r="I11" s="679" t="s">
        <v>955</v>
      </c>
      <c r="J11" s="679">
        <v>0</v>
      </c>
    </row>
    <row r="12" spans="1:10" ht="28.5" x14ac:dyDescent="0.2">
      <c r="B12" s="677">
        <v>4</v>
      </c>
      <c r="C12" s="678" t="s">
        <v>902</v>
      </c>
      <c r="D12" s="679">
        <v>4970</v>
      </c>
      <c r="E12" s="679">
        <v>4970.0554110000003</v>
      </c>
      <c r="F12" s="679" t="s">
        <v>955</v>
      </c>
      <c r="G12" s="679" t="s">
        <v>955</v>
      </c>
      <c r="H12" s="679" t="s">
        <v>955</v>
      </c>
      <c r="I12" s="679" t="s">
        <v>955</v>
      </c>
      <c r="J12" s="679">
        <v>4526.3173008017475</v>
      </c>
    </row>
    <row r="13" spans="1:10" x14ac:dyDescent="0.2">
      <c r="B13" s="677">
        <v>5</v>
      </c>
      <c r="C13" s="678" t="s">
        <v>903</v>
      </c>
      <c r="D13" s="679">
        <v>366289</v>
      </c>
      <c r="E13" s="679">
        <v>366594.03273099998</v>
      </c>
      <c r="F13" s="679">
        <v>364529.760594711</v>
      </c>
      <c r="G13" s="679" t="s">
        <v>955</v>
      </c>
      <c r="H13" s="679" t="s">
        <v>955</v>
      </c>
      <c r="I13" s="679" t="s">
        <v>955</v>
      </c>
      <c r="J13" s="679">
        <v>1759.2394052890013</v>
      </c>
    </row>
    <row r="14" spans="1:10" x14ac:dyDescent="0.2">
      <c r="B14" s="677">
        <v>6</v>
      </c>
      <c r="C14" s="678" t="s">
        <v>904</v>
      </c>
      <c r="D14" s="679">
        <v>2144</v>
      </c>
      <c r="E14" s="679">
        <v>0</v>
      </c>
      <c r="F14" s="679">
        <v>2379.673306955</v>
      </c>
      <c r="G14" s="679" t="s">
        <v>955</v>
      </c>
      <c r="H14" s="679" t="s">
        <v>955</v>
      </c>
      <c r="I14" s="679" t="s">
        <v>955</v>
      </c>
      <c r="J14" s="679">
        <v>0</v>
      </c>
    </row>
    <row r="15" spans="1:10" x14ac:dyDescent="0.2">
      <c r="B15" s="677">
        <v>7</v>
      </c>
      <c r="C15" s="678" t="s">
        <v>905</v>
      </c>
      <c r="D15" s="679">
        <v>46660</v>
      </c>
      <c r="E15" s="679">
        <v>46659.856121999997</v>
      </c>
      <c r="F15" s="679">
        <v>46675.508027627802</v>
      </c>
      <c r="G15" s="679" t="s">
        <v>955</v>
      </c>
      <c r="H15" s="679" t="s">
        <v>955</v>
      </c>
      <c r="I15" s="679" t="s">
        <v>955</v>
      </c>
      <c r="J15" s="679">
        <v>0</v>
      </c>
    </row>
    <row r="16" spans="1:10" x14ac:dyDescent="0.2">
      <c r="B16" s="677">
        <v>8</v>
      </c>
      <c r="C16" s="678" t="s">
        <v>906</v>
      </c>
      <c r="D16" s="679">
        <v>0</v>
      </c>
      <c r="E16" s="679">
        <v>0</v>
      </c>
      <c r="F16" s="679" t="s">
        <v>955</v>
      </c>
      <c r="G16" s="679" t="s">
        <v>955</v>
      </c>
      <c r="H16" s="679" t="s">
        <v>955</v>
      </c>
      <c r="I16" s="679" t="s">
        <v>955</v>
      </c>
      <c r="J16" s="679">
        <v>0</v>
      </c>
    </row>
    <row r="17" spans="2:10" x14ac:dyDescent="0.2">
      <c r="B17" s="677">
        <v>9</v>
      </c>
      <c r="C17" s="678" t="s">
        <v>907</v>
      </c>
      <c r="D17" s="679" t="s">
        <v>955</v>
      </c>
      <c r="E17" s="679" t="s">
        <v>1013</v>
      </c>
      <c r="F17" s="679" t="s">
        <v>955</v>
      </c>
      <c r="G17" s="679" t="s">
        <v>955</v>
      </c>
      <c r="H17" s="679" t="s">
        <v>955</v>
      </c>
      <c r="I17" s="679" t="s">
        <v>955</v>
      </c>
      <c r="J17" s="679">
        <v>0</v>
      </c>
    </row>
    <row r="18" spans="2:10" x14ac:dyDescent="0.2">
      <c r="B18" s="677">
        <v>10</v>
      </c>
      <c r="C18" s="678" t="s">
        <v>908</v>
      </c>
      <c r="D18" s="679">
        <v>0</v>
      </c>
      <c r="E18" s="679">
        <v>0</v>
      </c>
      <c r="F18" s="679" t="s">
        <v>955</v>
      </c>
      <c r="G18" s="679" t="s">
        <v>955</v>
      </c>
      <c r="H18" s="679" t="s">
        <v>955</v>
      </c>
      <c r="I18" s="679" t="s">
        <v>955</v>
      </c>
      <c r="J18" s="679">
        <v>0</v>
      </c>
    </row>
    <row r="19" spans="2:10" x14ac:dyDescent="0.2">
      <c r="B19" s="677">
        <v>11</v>
      </c>
      <c r="C19" s="678" t="s">
        <v>909</v>
      </c>
      <c r="D19" s="679">
        <v>8</v>
      </c>
      <c r="E19" s="679">
        <v>7.2778289999999997</v>
      </c>
      <c r="F19" s="679" t="s">
        <v>955</v>
      </c>
      <c r="G19" s="679" t="s">
        <v>955</v>
      </c>
      <c r="H19" s="679" t="s">
        <v>955</v>
      </c>
      <c r="I19" s="679" t="s">
        <v>955</v>
      </c>
      <c r="J19" s="679">
        <v>8</v>
      </c>
    </row>
    <row r="20" spans="2:10" x14ac:dyDescent="0.2">
      <c r="B20" s="677">
        <v>12</v>
      </c>
      <c r="C20" s="680" t="s">
        <v>910</v>
      </c>
      <c r="D20" s="679">
        <v>0</v>
      </c>
      <c r="E20" s="679">
        <v>0</v>
      </c>
      <c r="F20" s="679" t="s">
        <v>955</v>
      </c>
      <c r="G20" s="679" t="s">
        <v>955</v>
      </c>
      <c r="H20" s="679" t="s">
        <v>955</v>
      </c>
      <c r="I20" s="679" t="s">
        <v>955</v>
      </c>
      <c r="J20" s="679">
        <v>0</v>
      </c>
    </row>
    <row r="21" spans="2:10" x14ac:dyDescent="0.2">
      <c r="B21" s="677">
        <v>13</v>
      </c>
      <c r="C21" s="678" t="s">
        <v>911</v>
      </c>
      <c r="D21" s="679">
        <v>0</v>
      </c>
      <c r="E21" s="679">
        <v>0</v>
      </c>
      <c r="F21" s="679">
        <v>2.0440452E-3</v>
      </c>
      <c r="G21" s="679" t="s">
        <v>955</v>
      </c>
      <c r="H21" s="679" t="s">
        <v>955</v>
      </c>
      <c r="I21" s="679" t="s">
        <v>955</v>
      </c>
      <c r="J21" s="679">
        <v>0</v>
      </c>
    </row>
    <row r="22" spans="2:10" x14ac:dyDescent="0.2">
      <c r="B22" s="677">
        <v>14</v>
      </c>
      <c r="C22" s="678" t="s">
        <v>303</v>
      </c>
      <c r="D22" s="679">
        <v>381</v>
      </c>
      <c r="E22" s="679">
        <v>382.37075175000001</v>
      </c>
      <c r="F22" s="679">
        <v>380.58755099400003</v>
      </c>
      <c r="G22" s="679" t="s">
        <v>955</v>
      </c>
      <c r="H22" s="679" t="s">
        <v>955</v>
      </c>
      <c r="I22" s="679" t="s">
        <v>955</v>
      </c>
      <c r="J22" s="679">
        <v>0.41244900599997436</v>
      </c>
    </row>
    <row r="23" spans="2:10" x14ac:dyDescent="0.2">
      <c r="B23" s="677">
        <v>15</v>
      </c>
      <c r="C23" s="678" t="s">
        <v>912</v>
      </c>
      <c r="D23" s="679" t="s">
        <v>955</v>
      </c>
      <c r="E23" s="679">
        <v>0</v>
      </c>
      <c r="F23" s="679" t="s">
        <v>955</v>
      </c>
      <c r="G23" s="679" t="s">
        <v>955</v>
      </c>
      <c r="H23" s="679" t="s">
        <v>955</v>
      </c>
      <c r="I23" s="679" t="s">
        <v>955</v>
      </c>
      <c r="J23" s="679">
        <v>0</v>
      </c>
    </row>
    <row r="24" spans="2:10" x14ac:dyDescent="0.2">
      <c r="B24" s="681">
        <v>16</v>
      </c>
      <c r="C24" s="682" t="s">
        <v>913</v>
      </c>
      <c r="D24" s="683">
        <v>427026</v>
      </c>
      <c r="E24" s="683">
        <v>425187.38950075005</v>
      </c>
      <c r="F24" s="683">
        <v>420540.83015640784</v>
      </c>
      <c r="G24" s="683">
        <v>191.20068849540002</v>
      </c>
      <c r="H24" s="683">
        <v>0</v>
      </c>
      <c r="I24" s="683">
        <v>0</v>
      </c>
      <c r="J24" s="683">
        <v>6293.9691550967491</v>
      </c>
    </row>
    <row r="25" spans="2:10" ht="28.5" x14ac:dyDescent="0.2">
      <c r="B25" s="677"/>
      <c r="C25" s="673" t="s">
        <v>914</v>
      </c>
      <c r="D25" s="674"/>
      <c r="E25" s="675"/>
      <c r="F25" s="675"/>
      <c r="G25" s="675"/>
      <c r="H25" s="675"/>
      <c r="I25" s="675"/>
      <c r="J25" s="676"/>
    </row>
    <row r="26" spans="2:10" x14ac:dyDescent="0.2">
      <c r="B26" s="677">
        <v>1</v>
      </c>
      <c r="C26" s="469" t="s">
        <v>915</v>
      </c>
      <c r="D26" s="679">
        <v>124873</v>
      </c>
      <c r="E26" s="679">
        <v>102027.357774</v>
      </c>
      <c r="F26" s="679">
        <v>6575.2986320747996</v>
      </c>
      <c r="G26" s="679" t="s">
        <v>955</v>
      </c>
      <c r="H26" s="679" t="s">
        <v>955</v>
      </c>
      <c r="I26" s="679" t="s">
        <v>955</v>
      </c>
      <c r="J26" s="679">
        <v>118297.7013679252</v>
      </c>
    </row>
    <row r="27" spans="2:10" x14ac:dyDescent="0.2">
      <c r="B27" s="677">
        <v>2</v>
      </c>
      <c r="C27" s="469" t="s">
        <v>916</v>
      </c>
      <c r="D27" s="679">
        <v>127</v>
      </c>
      <c r="E27" s="679">
        <v>0</v>
      </c>
      <c r="F27" s="679" t="s">
        <v>955</v>
      </c>
      <c r="G27" s="679" t="s">
        <v>955</v>
      </c>
      <c r="H27" s="679" t="s">
        <v>955</v>
      </c>
      <c r="I27" s="679" t="s">
        <v>955</v>
      </c>
      <c r="J27" s="679">
        <v>127</v>
      </c>
    </row>
    <row r="28" spans="2:10" x14ac:dyDescent="0.2">
      <c r="B28" s="677">
        <v>3</v>
      </c>
      <c r="C28" s="469" t="s">
        <v>917</v>
      </c>
      <c r="D28" s="679">
        <v>262079</v>
      </c>
      <c r="E28" s="679">
        <v>262079.07293600001</v>
      </c>
      <c r="F28" s="679" t="s">
        <v>955</v>
      </c>
      <c r="G28" s="679" t="s">
        <v>955</v>
      </c>
      <c r="H28" s="679" t="s">
        <v>955</v>
      </c>
      <c r="I28" s="679" t="s">
        <v>955</v>
      </c>
      <c r="J28" s="679">
        <v>262079</v>
      </c>
    </row>
    <row r="29" spans="2:10" ht="28.5" x14ac:dyDescent="0.2">
      <c r="B29" s="677">
        <v>4</v>
      </c>
      <c r="C29" s="469" t="s">
        <v>918</v>
      </c>
      <c r="D29" s="679">
        <v>0</v>
      </c>
      <c r="E29" s="679">
        <v>0</v>
      </c>
      <c r="F29" s="679" t="s">
        <v>955</v>
      </c>
      <c r="G29" s="679" t="s">
        <v>955</v>
      </c>
      <c r="H29" s="679" t="s">
        <v>955</v>
      </c>
      <c r="I29" s="679" t="s">
        <v>955</v>
      </c>
      <c r="J29" s="679">
        <v>0</v>
      </c>
    </row>
    <row r="30" spans="2:10" ht="28.5" x14ac:dyDescent="0.2">
      <c r="B30" s="677">
        <v>5</v>
      </c>
      <c r="C30" s="469" t="s">
        <v>919</v>
      </c>
      <c r="D30" s="679">
        <v>0</v>
      </c>
      <c r="E30" s="679">
        <v>0</v>
      </c>
      <c r="F30" s="679" t="s">
        <v>955</v>
      </c>
      <c r="G30" s="679" t="s">
        <v>955</v>
      </c>
      <c r="H30" s="679" t="s">
        <v>955</v>
      </c>
      <c r="I30" s="679" t="s">
        <v>955</v>
      </c>
      <c r="J30" s="679">
        <v>0</v>
      </c>
    </row>
    <row r="31" spans="2:10" ht="28.5" x14ac:dyDescent="0.2">
      <c r="B31" s="677">
        <v>6</v>
      </c>
      <c r="C31" s="469" t="s">
        <v>920</v>
      </c>
      <c r="D31" s="679">
        <v>16495</v>
      </c>
      <c r="E31" s="679">
        <v>16495.457925999999</v>
      </c>
      <c r="F31" s="679" t="s">
        <v>955</v>
      </c>
      <c r="G31" s="679" t="s">
        <v>955</v>
      </c>
      <c r="H31" s="679" t="s">
        <v>955</v>
      </c>
      <c r="I31" s="679" t="s">
        <v>955</v>
      </c>
      <c r="J31" s="679">
        <v>16495</v>
      </c>
    </row>
    <row r="32" spans="2:10" x14ac:dyDescent="0.2">
      <c r="B32" s="677">
        <v>7</v>
      </c>
      <c r="C32" s="469" t="s">
        <v>921</v>
      </c>
      <c r="D32" s="679">
        <v>6</v>
      </c>
      <c r="E32" s="679">
        <v>5.8327340000000003</v>
      </c>
      <c r="F32" s="679" t="s">
        <v>955</v>
      </c>
      <c r="G32" s="679" t="s">
        <v>955</v>
      </c>
      <c r="H32" s="679" t="s">
        <v>955</v>
      </c>
      <c r="I32" s="679" t="s">
        <v>955</v>
      </c>
      <c r="J32" s="679">
        <v>6</v>
      </c>
    </row>
    <row r="33" spans="2:10" x14ac:dyDescent="0.2">
      <c r="B33" s="677">
        <v>8</v>
      </c>
      <c r="C33" s="684" t="s">
        <v>922</v>
      </c>
      <c r="D33" s="679">
        <v>203</v>
      </c>
      <c r="E33" s="679">
        <v>203.28635600000001</v>
      </c>
      <c r="F33" s="679">
        <v>55.848869001799997</v>
      </c>
      <c r="G33" s="679" t="s">
        <v>955</v>
      </c>
      <c r="H33" s="679" t="s">
        <v>955</v>
      </c>
      <c r="I33" s="679" t="s">
        <v>955</v>
      </c>
      <c r="J33" s="679">
        <v>147.15113099820002</v>
      </c>
    </row>
    <row r="34" spans="2:10" x14ac:dyDescent="0.2">
      <c r="B34" s="677">
        <v>9</v>
      </c>
      <c r="C34" s="469" t="s">
        <v>923</v>
      </c>
      <c r="D34" s="679">
        <v>0</v>
      </c>
      <c r="E34" s="679">
        <v>0.48136299999999999</v>
      </c>
      <c r="F34" s="679">
        <v>2.0440452E-3</v>
      </c>
      <c r="G34" s="679" t="s">
        <v>955</v>
      </c>
      <c r="H34" s="679" t="s">
        <v>955</v>
      </c>
      <c r="I34" s="679" t="s">
        <v>955</v>
      </c>
      <c r="J34" s="679">
        <v>0</v>
      </c>
    </row>
    <row r="35" spans="2:10" x14ac:dyDescent="0.2">
      <c r="B35" s="677">
        <v>10</v>
      </c>
      <c r="C35" s="469" t="s">
        <v>924</v>
      </c>
      <c r="D35" s="679">
        <v>193</v>
      </c>
      <c r="E35" s="679">
        <v>395.10926899999998</v>
      </c>
      <c r="F35" s="679">
        <v>10.0812309264</v>
      </c>
      <c r="G35" s="679" t="s">
        <v>955</v>
      </c>
      <c r="H35" s="679" t="s">
        <v>955</v>
      </c>
      <c r="I35" s="679" t="s">
        <v>955</v>
      </c>
      <c r="J35" s="679">
        <v>182.9187690736</v>
      </c>
    </row>
    <row r="36" spans="2:10" x14ac:dyDescent="0.2">
      <c r="B36" s="681">
        <v>11</v>
      </c>
      <c r="C36" s="685" t="s">
        <v>925</v>
      </c>
      <c r="D36" s="683">
        <v>403976</v>
      </c>
      <c r="E36" s="683">
        <v>381206.59835799999</v>
      </c>
      <c r="F36" s="683">
        <v>6641.2307760481999</v>
      </c>
      <c r="G36" s="683">
        <v>0</v>
      </c>
      <c r="H36" s="683">
        <v>0</v>
      </c>
      <c r="I36" s="683">
        <v>0</v>
      </c>
      <c r="J36" s="683">
        <v>397334.77126799704</v>
      </c>
    </row>
  </sheetData>
  <sheetProtection algorithmName="SHA-512" hashValue="G54U+0/YM+6+tm2n6U3Ssm1JINe6rq00t4G1xdLx4AJ4d3klmjgkOzUgZm114tWX+KB4XbJqaeddN32MKWCr6g==" saltValue="i5SOFrWMSIQ5muh2Y9N1pQ==" spinCount="100000" sheet="1" objects="1" scenarios="1"/>
  <mergeCells count="4">
    <mergeCell ref="B2:J2"/>
    <mergeCell ref="D6:D7"/>
    <mergeCell ref="E6:E7"/>
    <mergeCell ref="F6:J6"/>
  </mergeCells>
  <pageMargins left="0.70866141732283472" right="0.70866141732283472" top="0.74803149606299213" bottom="0.74803149606299213" header="0.31496062992125984" footer="0.31496062992125984"/>
  <pageSetup scale="56" orientation="portrait" r:id="rId1"/>
  <drawing r:id="rId2"/>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543763-A4D1-41EF-AABD-CBADD277DD7A}">
  <sheetPr>
    <tabColor theme="5" tint="-0.499984740745262"/>
    <pageSetUpPr fitToPage="1"/>
  </sheetPr>
  <dimension ref="B1:H18"/>
  <sheetViews>
    <sheetView showGridLines="0" zoomScale="90" zoomScaleNormal="90" workbookViewId="0"/>
  </sheetViews>
  <sheetFormatPr defaultRowHeight="14.25" x14ac:dyDescent="0.2"/>
  <cols>
    <col min="1" max="1" width="9.140625" style="814"/>
    <col min="2" max="2" width="8.140625" style="814" customWidth="1"/>
    <col min="3" max="3" width="36.42578125" style="814" customWidth="1"/>
    <col min="4" max="4" width="37.28515625" style="814" customWidth="1"/>
    <col min="5" max="16384" width="9.140625" style="814"/>
  </cols>
  <sheetData>
    <row r="1" spans="2:8" ht="15" thickBot="1" x14ac:dyDescent="0.25"/>
    <row r="2" spans="2:8" ht="15" thickBot="1" x14ac:dyDescent="0.25">
      <c r="B2" s="1243" t="s">
        <v>1217</v>
      </c>
      <c r="C2" s="1244"/>
      <c r="D2" s="1244"/>
      <c r="E2" s="1244"/>
      <c r="F2" s="1244"/>
      <c r="G2" s="1244"/>
      <c r="H2" s="1245"/>
    </row>
    <row r="3" spans="2:8" x14ac:dyDescent="0.2">
      <c r="B3" s="433" t="s">
        <v>1271</v>
      </c>
      <c r="C3" s="791"/>
      <c r="D3" s="791"/>
      <c r="E3" s="791"/>
      <c r="F3" s="791"/>
      <c r="G3" s="791"/>
      <c r="H3" s="791"/>
    </row>
    <row r="4" spans="2:8" x14ac:dyDescent="0.2">
      <c r="B4" s="791"/>
      <c r="C4" s="791"/>
      <c r="D4" s="791"/>
      <c r="E4" s="791"/>
      <c r="F4" s="791"/>
      <c r="G4" s="791"/>
      <c r="H4" s="791"/>
    </row>
    <row r="5" spans="2:8" x14ac:dyDescent="0.2">
      <c r="D5" s="839" t="s">
        <v>205</v>
      </c>
    </row>
    <row r="6" spans="2:8" ht="42.75" x14ac:dyDescent="0.2">
      <c r="C6" s="844" t="s">
        <v>1218</v>
      </c>
      <c r="D6" s="845" t="s">
        <v>1219</v>
      </c>
    </row>
    <row r="7" spans="2:8" x14ac:dyDescent="0.2">
      <c r="B7" s="839">
        <v>1</v>
      </c>
      <c r="C7" s="846" t="s">
        <v>1220</v>
      </c>
      <c r="D7" s="847">
        <v>0</v>
      </c>
    </row>
    <row r="8" spans="2:8" x14ac:dyDescent="0.2">
      <c r="B8" s="839">
        <v>2</v>
      </c>
      <c r="C8" s="846" t="s">
        <v>1221</v>
      </c>
      <c r="D8" s="847">
        <v>0</v>
      </c>
    </row>
    <row r="9" spans="2:8" x14ac:dyDescent="0.2">
      <c r="B9" s="839">
        <v>3</v>
      </c>
      <c r="C9" s="846" t="s">
        <v>1222</v>
      </c>
      <c r="D9" s="847">
        <v>0</v>
      </c>
    </row>
    <row r="10" spans="2:8" x14ac:dyDescent="0.2">
      <c r="B10" s="839">
        <v>4</v>
      </c>
      <c r="C10" s="846" t="s">
        <v>1223</v>
      </c>
      <c r="D10" s="847">
        <v>0</v>
      </c>
    </row>
    <row r="11" spans="2:8" x14ac:dyDescent="0.2">
      <c r="B11" s="839">
        <v>5</v>
      </c>
      <c r="C11" s="846" t="s">
        <v>1224</v>
      </c>
      <c r="D11" s="847">
        <v>0</v>
      </c>
    </row>
    <row r="12" spans="2:8" x14ac:dyDescent="0.2">
      <c r="B12" s="839">
        <v>6</v>
      </c>
      <c r="C12" s="846" t="s">
        <v>1225</v>
      </c>
      <c r="D12" s="847">
        <v>0</v>
      </c>
    </row>
    <row r="13" spans="2:8" x14ac:dyDescent="0.2">
      <c r="B13" s="839">
        <v>7</v>
      </c>
      <c r="C13" s="846" t="s">
        <v>1226</v>
      </c>
      <c r="D13" s="847">
        <v>0</v>
      </c>
    </row>
    <row r="14" spans="2:8" x14ac:dyDescent="0.2">
      <c r="B14" s="839">
        <v>8</v>
      </c>
      <c r="C14" s="846" t="s">
        <v>1227</v>
      </c>
      <c r="D14" s="847">
        <v>0</v>
      </c>
    </row>
    <row r="15" spans="2:8" x14ac:dyDescent="0.2">
      <c r="B15" s="839">
        <v>9</v>
      </c>
      <c r="C15" s="846" t="s">
        <v>1228</v>
      </c>
      <c r="D15" s="847">
        <v>0</v>
      </c>
    </row>
    <row r="16" spans="2:8" x14ac:dyDescent="0.2">
      <c r="B16" s="839">
        <v>10</v>
      </c>
      <c r="C16" s="846" t="s">
        <v>1229</v>
      </c>
      <c r="D16" s="847">
        <v>0</v>
      </c>
    </row>
    <row r="17" spans="2:4" x14ac:dyDescent="0.2">
      <c r="B17" s="839">
        <v>11</v>
      </c>
      <c r="C17" s="846" t="s">
        <v>1230</v>
      </c>
      <c r="D17" s="847">
        <v>0</v>
      </c>
    </row>
    <row r="18" spans="2:4" ht="42.75" x14ac:dyDescent="0.2">
      <c r="B18" s="848" t="s">
        <v>1231</v>
      </c>
      <c r="C18" s="849" t="s">
        <v>1232</v>
      </c>
      <c r="D18" s="847">
        <v>0</v>
      </c>
    </row>
  </sheetData>
  <sheetProtection algorithmName="SHA-512" hashValue="2eUX+saAbKHlKXyrOXKQl9KBglht0n8fsdrq9acs65n9oW1LmWx/44iq75qshyOD/gme775RbJ3Log5+wUtCDA==" saltValue="2PPVHr8SUm8XHaI2E5o9uQ==" spinCount="100000" sheet="1" objects="1" scenarios="1"/>
  <mergeCells count="1">
    <mergeCell ref="B2:H2"/>
  </mergeCells>
  <pageMargins left="0.70866141732283472" right="0.70866141732283472" top="0.74803149606299213" bottom="0.74803149606299213" header="0.31496062992125984" footer="0.31496062992125984"/>
  <pageSetup paperSize="9" scale="75" orientation="portrait" r:id="rId1"/>
  <drawing r:id="rId2"/>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0E980AC-8E37-4A41-995B-072941A101FE}">
  <sheetPr>
    <tabColor theme="5" tint="-0.499984740745262"/>
    <pageSetUpPr fitToPage="1"/>
  </sheetPr>
  <dimension ref="B1:P13"/>
  <sheetViews>
    <sheetView showGridLines="0" zoomScale="90" zoomScaleNormal="90" workbookViewId="0">
      <pane xSplit="3" ySplit="6" topLeftCell="D7" activePane="bottomRight" state="frozen"/>
      <selection pane="topRight"/>
      <selection pane="bottomLeft"/>
      <selection pane="bottomRight"/>
    </sheetView>
  </sheetViews>
  <sheetFormatPr defaultRowHeight="14.25" x14ac:dyDescent="0.2"/>
  <cols>
    <col min="1" max="1" width="9.140625" style="814"/>
    <col min="2" max="2" width="7.42578125" style="814" customWidth="1"/>
    <col min="3" max="3" width="36.140625" style="814" customWidth="1"/>
    <col min="4" max="13" width="13.7109375" style="814" customWidth="1"/>
    <col min="14" max="14" width="9.140625" style="814"/>
    <col min="15" max="15" width="14.28515625" style="814" bestFit="1" customWidth="1"/>
    <col min="16" max="16" width="11.7109375" style="814" bestFit="1" customWidth="1"/>
    <col min="17" max="16384" width="9.140625" style="814"/>
  </cols>
  <sheetData>
    <row r="1" spans="2:16" ht="15" thickBot="1" x14ac:dyDescent="0.25"/>
    <row r="2" spans="2:16" ht="15" thickBot="1" x14ac:dyDescent="0.25">
      <c r="B2" s="1243" t="s">
        <v>1233</v>
      </c>
      <c r="C2" s="1244"/>
      <c r="D2" s="1244"/>
      <c r="E2" s="1244"/>
      <c r="F2" s="1244"/>
      <c r="G2" s="1244"/>
      <c r="H2" s="1244"/>
      <c r="I2" s="1244"/>
      <c r="J2" s="1244"/>
      <c r="K2" s="1244"/>
      <c r="L2" s="1244"/>
      <c r="M2" s="1245"/>
    </row>
    <row r="3" spans="2:16" x14ac:dyDescent="0.2">
      <c r="B3" s="433" t="s">
        <v>1272</v>
      </c>
      <c r="C3" s="850"/>
      <c r="D3" s="850"/>
      <c r="E3" s="850"/>
      <c r="F3" s="850"/>
      <c r="G3" s="851"/>
      <c r="H3" s="851"/>
      <c r="I3" s="851"/>
      <c r="J3" s="851"/>
      <c r="K3" s="851"/>
      <c r="L3" s="851"/>
      <c r="M3" s="851"/>
    </row>
    <row r="4" spans="2:16" ht="15" thickBot="1" x14ac:dyDescent="0.25">
      <c r="B4" s="815"/>
      <c r="C4" s="815"/>
      <c r="D4" s="852" t="s">
        <v>1234</v>
      </c>
      <c r="E4" s="852" t="s">
        <v>206</v>
      </c>
      <c r="F4" s="852" t="s">
        <v>207</v>
      </c>
      <c r="G4" s="852" t="s">
        <v>208</v>
      </c>
      <c r="H4" s="852" t="s">
        <v>209</v>
      </c>
      <c r="I4" s="852" t="s">
        <v>210</v>
      </c>
      <c r="J4" s="852" t="s">
        <v>211</v>
      </c>
      <c r="K4" s="852" t="s">
        <v>212</v>
      </c>
      <c r="L4" s="852" t="s">
        <v>213</v>
      </c>
      <c r="M4" s="852" t="s">
        <v>214</v>
      </c>
    </row>
    <row r="5" spans="2:16" x14ac:dyDescent="0.2">
      <c r="B5" s="815"/>
      <c r="C5" s="853"/>
      <c r="D5" s="1264" t="s">
        <v>1235</v>
      </c>
      <c r="E5" s="1265"/>
      <c r="F5" s="1266"/>
      <c r="G5" s="1267" t="s">
        <v>1236</v>
      </c>
      <c r="H5" s="1268"/>
      <c r="I5" s="1268"/>
      <c r="J5" s="1268"/>
      <c r="K5" s="1268"/>
      <c r="L5" s="1269"/>
      <c r="M5" s="854"/>
    </row>
    <row r="6" spans="2:16" ht="57" x14ac:dyDescent="0.2">
      <c r="B6" s="815"/>
      <c r="C6" s="855" t="s">
        <v>1159</v>
      </c>
      <c r="D6" s="856" t="s">
        <v>1160</v>
      </c>
      <c r="E6" s="857" t="s">
        <v>1161</v>
      </c>
      <c r="F6" s="858" t="s">
        <v>1237</v>
      </c>
      <c r="G6" s="856" t="s">
        <v>1238</v>
      </c>
      <c r="H6" s="857" t="s">
        <v>1239</v>
      </c>
      <c r="I6" s="857" t="s">
        <v>1240</v>
      </c>
      <c r="J6" s="857" t="s">
        <v>1241</v>
      </c>
      <c r="K6" s="857" t="s">
        <v>1242</v>
      </c>
      <c r="L6" s="858" t="s">
        <v>1243</v>
      </c>
      <c r="M6" s="859" t="s">
        <v>232</v>
      </c>
    </row>
    <row r="7" spans="2:16" x14ac:dyDescent="0.2">
      <c r="B7" s="860">
        <v>1</v>
      </c>
      <c r="C7" s="818" t="s">
        <v>1244</v>
      </c>
      <c r="D7" s="861"/>
      <c r="E7" s="861"/>
      <c r="F7" s="861"/>
      <c r="G7" s="861"/>
      <c r="H7" s="861"/>
      <c r="I7" s="861"/>
      <c r="J7" s="861"/>
      <c r="K7" s="861"/>
      <c r="L7" s="861"/>
      <c r="M7" s="862">
        <v>1</v>
      </c>
      <c r="O7" s="863"/>
    </row>
    <row r="8" spans="2:16" x14ac:dyDescent="0.2">
      <c r="B8" s="860">
        <v>2</v>
      </c>
      <c r="C8" s="864" t="s">
        <v>1245</v>
      </c>
      <c r="D8" s="865">
        <v>0</v>
      </c>
      <c r="E8" s="865">
        <v>1</v>
      </c>
      <c r="F8" s="865">
        <v>1</v>
      </c>
      <c r="G8" s="866"/>
      <c r="H8" s="866"/>
      <c r="I8" s="866"/>
      <c r="J8" s="866"/>
      <c r="K8" s="866"/>
      <c r="L8" s="867"/>
      <c r="M8" s="868"/>
    </row>
    <row r="9" spans="2:16" x14ac:dyDescent="0.2">
      <c r="B9" s="860">
        <v>3</v>
      </c>
      <c r="C9" s="869" t="s">
        <v>1246</v>
      </c>
      <c r="D9" s="866"/>
      <c r="E9" s="866"/>
      <c r="F9" s="866"/>
      <c r="G9" s="870">
        <v>0</v>
      </c>
      <c r="H9" s="870">
        <v>0</v>
      </c>
      <c r="I9" s="870">
        <v>0</v>
      </c>
      <c r="J9" s="870">
        <v>0</v>
      </c>
      <c r="K9" s="870">
        <v>0</v>
      </c>
      <c r="L9" s="871">
        <v>0</v>
      </c>
      <c r="M9" s="868"/>
    </row>
    <row r="10" spans="2:16" x14ac:dyDescent="0.2">
      <c r="B10" s="860">
        <v>4</v>
      </c>
      <c r="C10" s="869" t="s">
        <v>1247</v>
      </c>
      <c r="D10" s="866"/>
      <c r="E10" s="866"/>
      <c r="F10" s="866"/>
      <c r="G10" s="870">
        <v>0</v>
      </c>
      <c r="H10" s="870">
        <v>0</v>
      </c>
      <c r="I10" s="870">
        <v>0</v>
      </c>
      <c r="J10" s="870">
        <v>0</v>
      </c>
      <c r="K10" s="870">
        <v>0</v>
      </c>
      <c r="L10" s="871">
        <v>0</v>
      </c>
      <c r="M10" s="868"/>
      <c r="O10" s="863"/>
    </row>
    <row r="11" spans="2:16" x14ac:dyDescent="0.2">
      <c r="B11" s="860">
        <v>5</v>
      </c>
      <c r="C11" s="818" t="s">
        <v>1248</v>
      </c>
      <c r="D11" s="865">
        <v>0</v>
      </c>
      <c r="E11" s="865">
        <v>26.093662000000002</v>
      </c>
      <c r="F11" s="865">
        <v>26.093662000000002</v>
      </c>
      <c r="G11" s="872">
        <v>0</v>
      </c>
      <c r="H11" s="872">
        <v>0</v>
      </c>
      <c r="I11" s="872">
        <v>0</v>
      </c>
      <c r="J11" s="872">
        <v>0</v>
      </c>
      <c r="K11" s="872">
        <v>0</v>
      </c>
      <c r="L11" s="873">
        <v>0</v>
      </c>
      <c r="M11" s="868"/>
    </row>
    <row r="12" spans="2:16" x14ac:dyDescent="0.2">
      <c r="B12" s="860">
        <v>6</v>
      </c>
      <c r="C12" s="864" t="s">
        <v>1249</v>
      </c>
      <c r="D12" s="874">
        <v>0</v>
      </c>
      <c r="E12" s="875">
        <v>12.4</v>
      </c>
      <c r="F12" s="875">
        <v>12.4</v>
      </c>
      <c r="G12" s="876">
        <v>0</v>
      </c>
      <c r="H12" s="876">
        <v>0</v>
      </c>
      <c r="I12" s="876">
        <v>0</v>
      </c>
      <c r="J12" s="876">
        <v>0</v>
      </c>
      <c r="K12" s="876">
        <v>0</v>
      </c>
      <c r="L12" s="877">
        <v>0</v>
      </c>
      <c r="M12" s="868"/>
      <c r="O12" s="863"/>
      <c r="P12" s="863"/>
    </row>
    <row r="13" spans="2:16" x14ac:dyDescent="0.2">
      <c r="B13" s="860">
        <v>7</v>
      </c>
      <c r="C13" s="869" t="s">
        <v>1250</v>
      </c>
      <c r="D13" s="874">
        <v>0</v>
      </c>
      <c r="E13" s="875">
        <v>13.693662</v>
      </c>
      <c r="F13" s="875">
        <v>13.693662</v>
      </c>
      <c r="G13" s="876">
        <v>0</v>
      </c>
      <c r="H13" s="876">
        <v>0</v>
      </c>
      <c r="I13" s="876">
        <v>0</v>
      </c>
      <c r="J13" s="876">
        <v>0</v>
      </c>
      <c r="K13" s="876">
        <v>0</v>
      </c>
      <c r="L13" s="877">
        <v>0</v>
      </c>
      <c r="M13" s="868"/>
      <c r="O13" s="863"/>
      <c r="P13" s="863"/>
    </row>
  </sheetData>
  <sheetProtection algorithmName="SHA-512" hashValue="V1Qr+4axXa7MZ8WuEYYPXsMRvPe+b647TcCP5jgo8ix/VAPCSJ0awIs5JUYTiC2kl2+JDKZ/A6XHuV8g6f1S1w==" saltValue="6px83X55EAS3Zjca9CpBEA==" spinCount="100000" sheet="1" objects="1" scenarios="1"/>
  <mergeCells count="3">
    <mergeCell ref="B2:M2"/>
    <mergeCell ref="D5:F5"/>
    <mergeCell ref="G5:L5"/>
  </mergeCells>
  <pageMargins left="0.70866141732283472" right="0.70866141732283472" top="0.74803149606299213" bottom="0.74803149606299213" header="0.31496062992125984" footer="0.31496062992125984"/>
  <pageSetup paperSize="9" scale="74" orientation="landscape" r:id="rId1"/>
  <drawing r:id="rId2"/>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98E10E-3C4F-4A5B-8750-135A2A23897C}">
  <sheetPr>
    <tabColor theme="5" tint="-0.499984740745262"/>
    <pageSetUpPr fitToPage="1"/>
  </sheetPr>
  <dimension ref="A1:K17"/>
  <sheetViews>
    <sheetView showGridLines="0" topLeftCell="A4" zoomScale="85" zoomScaleNormal="85" zoomScalePageLayoutView="60" workbookViewId="0">
      <selection activeCell="C4" sqref="C4:K17"/>
    </sheetView>
  </sheetViews>
  <sheetFormatPr defaultColWidth="9.140625" defaultRowHeight="23.25" customHeight="1" x14ac:dyDescent="0.2"/>
  <cols>
    <col min="1" max="2" width="9.140625" style="151"/>
    <col min="3" max="3" width="33.7109375" style="151" customWidth="1"/>
    <col min="4" max="4" width="28.7109375" style="151" customWidth="1"/>
    <col min="5" max="5" width="24.42578125" style="151" customWidth="1"/>
    <col min="6" max="6" width="20.5703125" style="151" customWidth="1"/>
    <col min="7" max="7" width="22.140625" style="151" customWidth="1"/>
    <col min="8" max="8" width="26" style="151" customWidth="1"/>
    <col min="9" max="9" width="23" style="151" customWidth="1"/>
    <col min="10" max="10" width="22.5703125" style="151" customWidth="1"/>
    <col min="11" max="11" width="21" style="151" customWidth="1"/>
    <col min="12" max="16384" width="9.140625" style="151"/>
  </cols>
  <sheetData>
    <row r="1" spans="1:11" ht="23.25" customHeight="1" x14ac:dyDescent="0.25">
      <c r="A1" s="3"/>
    </row>
    <row r="3" spans="1:11" ht="23.25" customHeight="1" thickBot="1" x14ac:dyDescent="0.25"/>
    <row r="4" spans="1:11" ht="36.75" customHeight="1" thickBot="1" x14ac:dyDescent="0.25">
      <c r="C4" s="1056" t="s">
        <v>288</v>
      </c>
      <c r="D4" s="1057"/>
      <c r="E4" s="1057"/>
      <c r="F4" s="1057"/>
      <c r="G4" s="1057"/>
      <c r="H4" s="1057"/>
      <c r="I4" s="1057"/>
      <c r="J4" s="1057"/>
      <c r="K4" s="1058"/>
    </row>
    <row r="5" spans="1:11" ht="23.25" customHeight="1" thickBot="1" x14ac:dyDescent="0.25">
      <c r="B5" s="152"/>
      <c r="C5" s="152" t="s">
        <v>1157</v>
      </c>
      <c r="D5" s="152"/>
      <c r="E5" s="152"/>
      <c r="F5" s="153"/>
      <c r="G5" s="153"/>
      <c r="H5" s="153"/>
      <c r="I5" s="153"/>
      <c r="J5" s="153"/>
      <c r="K5" s="153"/>
    </row>
    <row r="6" spans="1:11" ht="23.25" customHeight="1" x14ac:dyDescent="0.2">
      <c r="B6" s="154"/>
      <c r="C6" s="155">
        <v>45291</v>
      </c>
      <c r="D6" s="1270" t="s">
        <v>289</v>
      </c>
      <c r="E6" s="1271"/>
      <c r="F6" s="1270" t="s">
        <v>290</v>
      </c>
      <c r="G6" s="1271"/>
      <c r="H6" s="1270" t="s">
        <v>291</v>
      </c>
      <c r="I6" s="1271"/>
      <c r="J6" s="1270" t="s">
        <v>292</v>
      </c>
      <c r="K6" s="1271"/>
    </row>
    <row r="7" spans="1:11" ht="23.25" customHeight="1" thickBot="1" x14ac:dyDescent="0.25">
      <c r="B7" s="154"/>
      <c r="C7" s="1274" t="s">
        <v>83</v>
      </c>
      <c r="D7" s="1272"/>
      <c r="E7" s="1273"/>
      <c r="F7" s="1272"/>
      <c r="G7" s="1273"/>
      <c r="H7" s="1272"/>
      <c r="I7" s="1273"/>
      <c r="J7" s="1272"/>
      <c r="K7" s="1273"/>
    </row>
    <row r="8" spans="1:11" ht="69.75" customHeight="1" thickBot="1" x14ac:dyDescent="0.25">
      <c r="B8" s="154"/>
      <c r="C8" s="1275"/>
      <c r="D8" s="156"/>
      <c r="E8" s="157" t="s">
        <v>293</v>
      </c>
      <c r="F8" s="156"/>
      <c r="G8" s="157" t="s">
        <v>293</v>
      </c>
      <c r="H8" s="156"/>
      <c r="I8" s="157" t="s">
        <v>294</v>
      </c>
      <c r="J8" s="156"/>
      <c r="K8" s="157" t="s">
        <v>294</v>
      </c>
    </row>
    <row r="9" spans="1:11" ht="42" customHeight="1" x14ac:dyDescent="0.2">
      <c r="B9" s="158"/>
      <c r="C9" s="159" t="s">
        <v>295</v>
      </c>
      <c r="D9" s="160">
        <v>373358.62808400003</v>
      </c>
      <c r="E9" s="160">
        <v>29883.820508000001</v>
      </c>
      <c r="F9" s="161"/>
      <c r="G9" s="161"/>
      <c r="H9" s="160">
        <v>53666.889288999999</v>
      </c>
      <c r="I9" s="160">
        <v>16776.037097</v>
      </c>
      <c r="J9" s="161"/>
      <c r="K9" s="161"/>
    </row>
    <row r="10" spans="1:11" ht="32.25" customHeight="1" x14ac:dyDescent="0.2">
      <c r="B10" s="162"/>
      <c r="C10" s="163" t="s">
        <v>296</v>
      </c>
      <c r="D10" s="164">
        <v>0</v>
      </c>
      <c r="E10" s="164">
        <v>0</v>
      </c>
      <c r="F10" s="164">
        <v>0</v>
      </c>
      <c r="G10" s="164">
        <v>0</v>
      </c>
      <c r="H10" s="164">
        <v>0</v>
      </c>
      <c r="I10" s="164">
        <v>0</v>
      </c>
      <c r="J10" s="164">
        <v>0</v>
      </c>
      <c r="K10" s="164">
        <v>0</v>
      </c>
    </row>
    <row r="11" spans="1:11" ht="32.25" customHeight="1" x14ac:dyDescent="0.2">
      <c r="B11" s="162"/>
      <c r="C11" s="163" t="s">
        <v>297</v>
      </c>
      <c r="D11" s="164">
        <v>29883.820508000001</v>
      </c>
      <c r="E11" s="164">
        <v>29883.820508000001</v>
      </c>
      <c r="F11" s="164">
        <v>30501.832553</v>
      </c>
      <c r="G11" s="164">
        <v>30501.832553</v>
      </c>
      <c r="H11" s="164">
        <v>16776.035614</v>
      </c>
      <c r="I11" s="164">
        <v>16776.037097</v>
      </c>
      <c r="J11" s="164">
        <v>17163.391156999998</v>
      </c>
      <c r="K11" s="164">
        <v>17163.391156999998</v>
      </c>
    </row>
    <row r="12" spans="1:11" ht="32.25" customHeight="1" x14ac:dyDescent="0.2">
      <c r="B12" s="162"/>
      <c r="C12" s="165" t="s">
        <v>298</v>
      </c>
      <c r="D12" s="164">
        <v>0</v>
      </c>
      <c r="E12" s="164">
        <v>0</v>
      </c>
      <c r="F12" s="164">
        <v>0</v>
      </c>
      <c r="G12" s="164">
        <v>0</v>
      </c>
      <c r="H12" s="164">
        <v>0</v>
      </c>
      <c r="I12" s="164">
        <v>0</v>
      </c>
      <c r="J12" s="164">
        <v>0</v>
      </c>
      <c r="K12" s="164">
        <v>0</v>
      </c>
    </row>
    <row r="13" spans="1:11" ht="32.25" customHeight="1" x14ac:dyDescent="0.2">
      <c r="B13" s="162"/>
      <c r="C13" s="165" t="s">
        <v>299</v>
      </c>
      <c r="D13" s="164">
        <v>0</v>
      </c>
      <c r="E13" s="164">
        <v>0</v>
      </c>
      <c r="F13" s="164">
        <v>0</v>
      </c>
      <c r="G13" s="164">
        <v>0</v>
      </c>
      <c r="H13" s="164">
        <v>0</v>
      </c>
      <c r="I13" s="164">
        <v>0</v>
      </c>
      <c r="J13" s="164">
        <v>0</v>
      </c>
      <c r="K13" s="164">
        <v>0</v>
      </c>
    </row>
    <row r="14" spans="1:11" ht="32.25" customHeight="1" x14ac:dyDescent="0.2">
      <c r="B14" s="162"/>
      <c r="C14" s="165" t="s">
        <v>300</v>
      </c>
      <c r="D14" s="164">
        <v>29883.820508000001</v>
      </c>
      <c r="E14" s="164">
        <v>29883.820508000001</v>
      </c>
      <c r="F14" s="164">
        <v>30501.832553</v>
      </c>
      <c r="G14" s="164">
        <v>30501.832553</v>
      </c>
      <c r="H14" s="164">
        <v>16776.035614</v>
      </c>
      <c r="I14" s="164">
        <v>16776.037097</v>
      </c>
      <c r="J14" s="164">
        <v>17163.391156999998</v>
      </c>
      <c r="K14" s="164">
        <v>17163.391156999998</v>
      </c>
    </row>
    <row r="15" spans="1:11" ht="32.25" customHeight="1" x14ac:dyDescent="0.2">
      <c r="B15" s="162"/>
      <c r="C15" s="165" t="s">
        <v>301</v>
      </c>
      <c r="D15" s="164">
        <v>0</v>
      </c>
      <c r="E15" s="164">
        <v>0</v>
      </c>
      <c r="F15" s="164">
        <v>0</v>
      </c>
      <c r="G15" s="164">
        <v>0</v>
      </c>
      <c r="H15" s="164">
        <v>0</v>
      </c>
      <c r="I15" s="164">
        <v>0</v>
      </c>
      <c r="J15" s="164">
        <v>0</v>
      </c>
      <c r="K15" s="164">
        <v>0</v>
      </c>
    </row>
    <row r="16" spans="1:11" ht="32.25" customHeight="1" x14ac:dyDescent="0.2">
      <c r="B16" s="162"/>
      <c r="C16" s="165" t="s">
        <v>302</v>
      </c>
      <c r="D16" s="164">
        <v>0</v>
      </c>
      <c r="E16" s="164">
        <v>0</v>
      </c>
      <c r="F16" s="164">
        <v>0</v>
      </c>
      <c r="G16" s="164">
        <v>0</v>
      </c>
      <c r="H16" s="164">
        <v>0</v>
      </c>
      <c r="I16" s="164">
        <v>0</v>
      </c>
      <c r="J16" s="164">
        <v>0</v>
      </c>
      <c r="K16" s="164">
        <v>0</v>
      </c>
    </row>
    <row r="17" spans="2:11" ht="57" customHeight="1" thickBot="1" x14ac:dyDescent="0.25">
      <c r="B17" s="166"/>
      <c r="C17" s="167" t="s">
        <v>303</v>
      </c>
      <c r="D17" s="168">
        <v>343474.80757599999</v>
      </c>
      <c r="E17" s="168">
        <v>0</v>
      </c>
      <c r="F17" s="169"/>
      <c r="G17" s="169"/>
      <c r="H17" s="168">
        <v>36890.853674999998</v>
      </c>
      <c r="I17" s="168">
        <v>0</v>
      </c>
      <c r="J17" s="169"/>
      <c r="K17" s="169"/>
    </row>
  </sheetData>
  <sheetProtection algorithmName="SHA-512" hashValue="VxyWMpU2NOWwFpGYabq5jp0J3agEuYjpIsp8WHcMk5MipJb01xsQCKaTwZnplaH8W9IE/YdQGl+1yQUPs9VfRw==" saltValue="how7Suw/eUzJEaYdG1flCw==" spinCount="100000" sheet="1" objects="1" scenarios="1"/>
  <mergeCells count="6">
    <mergeCell ref="C4:K4"/>
    <mergeCell ref="D6:E7"/>
    <mergeCell ref="F6:G7"/>
    <mergeCell ref="H6:I7"/>
    <mergeCell ref="J6:K7"/>
    <mergeCell ref="C7:C8"/>
  </mergeCells>
  <pageMargins left="0.70866141732283472" right="0.70866141732283472" top="0.74803149606299213" bottom="0.74803149606299213" header="0.31496062992125984" footer="0.31496062992125984"/>
  <pageSetup scale="56" orientation="landscape" r:id="rId1"/>
  <drawing r:id="rId2"/>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4651A7F-8620-46DD-92FB-DE8EE17B8FBF}">
  <sheetPr>
    <tabColor theme="5" tint="-0.499984740745262"/>
    <pageSetUpPr fitToPage="1"/>
  </sheetPr>
  <dimension ref="A1:H22"/>
  <sheetViews>
    <sheetView showGridLines="0" zoomScale="70" zoomScaleNormal="70" zoomScalePageLayoutView="60" workbookViewId="0">
      <selection activeCell="C4" sqref="C4:G22"/>
    </sheetView>
  </sheetViews>
  <sheetFormatPr defaultColWidth="20.28515625" defaultRowHeight="15" x14ac:dyDescent="0.25"/>
  <cols>
    <col min="1" max="1" width="20.28515625" style="120"/>
    <col min="2" max="2" width="10.7109375" style="120" customWidth="1"/>
    <col min="3" max="3" width="43.42578125" style="120" customWidth="1"/>
    <col min="4" max="4" width="24.28515625" style="120" customWidth="1"/>
    <col min="5" max="5" width="26.28515625" style="120" customWidth="1"/>
    <col min="6" max="6" width="23.5703125" style="120" customWidth="1"/>
    <col min="7" max="7" width="24" style="120" customWidth="1"/>
    <col min="8" max="16384" width="20.28515625" style="120"/>
  </cols>
  <sheetData>
    <row r="1" spans="1:8" x14ac:dyDescent="0.25">
      <c r="A1" s="3"/>
    </row>
    <row r="3" spans="1:8" ht="15.75" thickBot="1" x14ac:dyDescent="0.3"/>
    <row r="4" spans="1:8" ht="18.75" customHeight="1" thickBot="1" x14ac:dyDescent="0.3">
      <c r="C4" s="1056" t="s">
        <v>304</v>
      </c>
      <c r="D4" s="1057"/>
      <c r="E4" s="1057"/>
      <c r="F4" s="1057"/>
      <c r="G4" s="1058"/>
    </row>
    <row r="5" spans="1:8" ht="19.5" thickBot="1" x14ac:dyDescent="0.3">
      <c r="B5" s="170"/>
      <c r="C5" s="170" t="s">
        <v>1157</v>
      </c>
      <c r="D5" s="171"/>
      <c r="E5" s="171"/>
      <c r="F5" s="172"/>
      <c r="G5" s="171"/>
    </row>
    <row r="6" spans="1:8" ht="15" customHeight="1" thickBot="1" x14ac:dyDescent="0.3">
      <c r="C6" s="173">
        <v>45291</v>
      </c>
      <c r="D6" s="1276" t="s">
        <v>305</v>
      </c>
      <c r="E6" s="1277"/>
      <c r="F6" s="1280" t="s">
        <v>306</v>
      </c>
      <c r="G6" s="1281"/>
    </row>
    <row r="7" spans="1:8" ht="75" customHeight="1" thickBot="1" x14ac:dyDescent="0.3">
      <c r="C7" s="1066" t="s">
        <v>83</v>
      </c>
      <c r="D7" s="1278"/>
      <c r="E7" s="1279"/>
      <c r="F7" s="1276" t="s">
        <v>307</v>
      </c>
      <c r="G7" s="1282"/>
    </row>
    <row r="8" spans="1:8" ht="30.75" thickBot="1" x14ac:dyDescent="0.3">
      <c r="B8" s="174"/>
      <c r="C8" s="1066"/>
      <c r="D8" s="175"/>
      <c r="E8" s="176" t="s">
        <v>308</v>
      </c>
      <c r="F8" s="177"/>
      <c r="G8" s="178" t="s">
        <v>294</v>
      </c>
      <c r="H8" s="179"/>
    </row>
    <row r="9" spans="1:8" ht="30" customHeight="1" x14ac:dyDescent="0.25">
      <c r="B9" s="180"/>
      <c r="C9" s="181" t="s">
        <v>309</v>
      </c>
      <c r="D9" s="182">
        <v>0</v>
      </c>
      <c r="E9" s="182">
        <v>0</v>
      </c>
      <c r="F9" s="182">
        <v>0</v>
      </c>
      <c r="G9" s="182">
        <v>0</v>
      </c>
    </row>
    <row r="10" spans="1:8" ht="30" customHeight="1" x14ac:dyDescent="0.25">
      <c r="B10" s="183"/>
      <c r="C10" s="184" t="s">
        <v>310</v>
      </c>
      <c r="D10" s="185">
        <v>0</v>
      </c>
      <c r="E10" s="185">
        <v>0</v>
      </c>
      <c r="F10" s="185">
        <v>0</v>
      </c>
      <c r="G10" s="185">
        <v>0</v>
      </c>
    </row>
    <row r="11" spans="1:8" ht="30" customHeight="1" x14ac:dyDescent="0.25">
      <c r="B11" s="183"/>
      <c r="C11" s="184" t="s">
        <v>296</v>
      </c>
      <c r="D11" s="185">
        <v>0</v>
      </c>
      <c r="E11" s="185">
        <v>0</v>
      </c>
      <c r="F11" s="185">
        <v>0</v>
      </c>
      <c r="G11" s="185">
        <v>0</v>
      </c>
    </row>
    <row r="12" spans="1:8" ht="30" customHeight="1" x14ac:dyDescent="0.25">
      <c r="B12" s="183"/>
      <c r="C12" s="184" t="s">
        <v>297</v>
      </c>
      <c r="D12" s="185">
        <v>0</v>
      </c>
      <c r="E12" s="185">
        <v>0</v>
      </c>
      <c r="F12" s="185">
        <v>0</v>
      </c>
      <c r="G12" s="185">
        <v>0</v>
      </c>
    </row>
    <row r="13" spans="1:8" ht="30" customHeight="1" x14ac:dyDescent="0.25">
      <c r="B13" s="183"/>
      <c r="C13" s="184" t="s">
        <v>298</v>
      </c>
      <c r="D13" s="185">
        <v>0</v>
      </c>
      <c r="E13" s="185">
        <v>0</v>
      </c>
      <c r="F13" s="185">
        <v>0</v>
      </c>
      <c r="G13" s="185">
        <v>0</v>
      </c>
    </row>
    <row r="14" spans="1:8" ht="30" customHeight="1" x14ac:dyDescent="0.25">
      <c r="B14" s="183"/>
      <c r="C14" s="184" t="s">
        <v>299</v>
      </c>
      <c r="D14" s="185">
        <v>0</v>
      </c>
      <c r="E14" s="185">
        <v>0</v>
      </c>
      <c r="F14" s="185">
        <v>0</v>
      </c>
      <c r="G14" s="185">
        <v>0</v>
      </c>
    </row>
    <row r="15" spans="1:8" ht="30" customHeight="1" x14ac:dyDescent="0.25">
      <c r="B15" s="183"/>
      <c r="C15" s="184" t="s">
        <v>300</v>
      </c>
      <c r="D15" s="185">
        <v>0</v>
      </c>
      <c r="E15" s="185">
        <v>0</v>
      </c>
      <c r="F15" s="185">
        <v>0</v>
      </c>
      <c r="G15" s="185">
        <v>0</v>
      </c>
    </row>
    <row r="16" spans="1:8" ht="30" customHeight="1" x14ac:dyDescent="0.25">
      <c r="B16" s="183"/>
      <c r="C16" s="184" t="s">
        <v>301</v>
      </c>
      <c r="D16" s="185">
        <v>0</v>
      </c>
      <c r="E16" s="185">
        <v>0</v>
      </c>
      <c r="F16" s="185">
        <v>0</v>
      </c>
      <c r="G16" s="185">
        <v>0</v>
      </c>
    </row>
    <row r="17" spans="2:7" ht="30" customHeight="1" x14ac:dyDescent="0.25">
      <c r="B17" s="183"/>
      <c r="C17" s="184" t="s">
        <v>302</v>
      </c>
      <c r="D17" s="185">
        <v>0</v>
      </c>
      <c r="E17" s="185">
        <v>0</v>
      </c>
      <c r="F17" s="185">
        <v>0</v>
      </c>
      <c r="G17" s="185">
        <v>0</v>
      </c>
    </row>
    <row r="18" spans="2:7" ht="30" customHeight="1" x14ac:dyDescent="0.25">
      <c r="B18" s="183"/>
      <c r="C18" s="184" t="s">
        <v>311</v>
      </c>
      <c r="D18" s="185">
        <v>0</v>
      </c>
      <c r="E18" s="185">
        <v>0</v>
      </c>
      <c r="F18" s="185">
        <v>0</v>
      </c>
      <c r="G18" s="185">
        <v>0</v>
      </c>
    </row>
    <row r="19" spans="2:7" ht="30" customHeight="1" x14ac:dyDescent="0.25">
      <c r="B19" s="183"/>
      <c r="C19" s="184" t="s">
        <v>312</v>
      </c>
      <c r="D19" s="185">
        <v>0</v>
      </c>
      <c r="E19" s="185">
        <v>0</v>
      </c>
      <c r="F19" s="185">
        <v>0</v>
      </c>
      <c r="G19" s="185">
        <v>0</v>
      </c>
    </row>
    <row r="20" spans="2:7" ht="30" customHeight="1" x14ac:dyDescent="0.25">
      <c r="B20" s="180"/>
      <c r="C20" s="186" t="s">
        <v>313</v>
      </c>
      <c r="D20" s="185">
        <v>0</v>
      </c>
      <c r="E20" s="185">
        <v>0</v>
      </c>
      <c r="F20" s="185">
        <v>0</v>
      </c>
      <c r="G20" s="185">
        <v>0</v>
      </c>
    </row>
    <row r="21" spans="2:7" ht="30" customHeight="1" x14ac:dyDescent="0.25">
      <c r="B21" s="180"/>
      <c r="C21" s="186" t="s">
        <v>314</v>
      </c>
      <c r="D21" s="187"/>
      <c r="E21" s="187"/>
      <c r="F21" s="185">
        <v>0</v>
      </c>
      <c r="G21" s="185">
        <v>0</v>
      </c>
    </row>
    <row r="22" spans="2:7" ht="30" customHeight="1" thickBot="1" x14ac:dyDescent="0.3">
      <c r="B22" s="180"/>
      <c r="C22" s="188" t="s">
        <v>315</v>
      </c>
      <c r="D22" s="189">
        <v>373358.62808400003</v>
      </c>
      <c r="E22" s="189">
        <v>29883.820508000001</v>
      </c>
      <c r="F22" s="190"/>
      <c r="G22" s="190"/>
    </row>
  </sheetData>
  <sheetProtection algorithmName="SHA-512" hashValue="cilO6pDT/QGTSaw5Mf1zNlqkNBVoEVO9/B+5NKniEmn6MCV1YuVYvbcWYCBwo21aUFIUE33VKvfMZNG+HpAiaA==" saltValue="HpkJylhSymM5hfQGG4X93w==" spinCount="100000" sheet="1" objects="1" scenarios="1"/>
  <mergeCells count="5">
    <mergeCell ref="C4:G4"/>
    <mergeCell ref="D6:E7"/>
    <mergeCell ref="F6:G6"/>
    <mergeCell ref="C7:C8"/>
    <mergeCell ref="F7:G7"/>
  </mergeCells>
  <pageMargins left="0.70866141732283472" right="0.70866141732283472" top="0.74803149606299213" bottom="0.74803149606299213" header="0.31496062992125984" footer="0.31496062992125984"/>
  <pageSetup scale="65" orientation="portrait" r:id="rId1"/>
  <drawing r:id="rId2"/>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E7738D-CC29-4AF2-A0D5-324F90F4D576}">
  <sheetPr>
    <tabColor theme="5" tint="-0.499984740745262"/>
    <pageSetUpPr fitToPage="1"/>
  </sheetPr>
  <dimension ref="A1:E8"/>
  <sheetViews>
    <sheetView showGridLines="0" zoomScale="115" zoomScaleNormal="115" zoomScalePageLayoutView="80" workbookViewId="0">
      <selection activeCell="C4" sqref="C4:E8"/>
    </sheetView>
  </sheetViews>
  <sheetFormatPr defaultColWidth="9.140625" defaultRowHeight="15" x14ac:dyDescent="0.25"/>
  <cols>
    <col min="1" max="2" width="9.140625" style="82"/>
    <col min="3" max="3" width="43.28515625" style="82" customWidth="1"/>
    <col min="4" max="4" width="42.140625" style="82" customWidth="1"/>
    <col min="5" max="5" width="44.5703125" style="82" customWidth="1"/>
    <col min="6" max="16384" width="9.140625" style="82"/>
  </cols>
  <sheetData>
    <row r="1" spans="1:5" x14ac:dyDescent="0.25">
      <c r="A1" s="3"/>
    </row>
    <row r="3" spans="1:5" ht="15.75" thickBot="1" x14ac:dyDescent="0.3"/>
    <row r="4" spans="1:5" ht="18" customHeight="1" thickBot="1" x14ac:dyDescent="0.3">
      <c r="C4" s="1056" t="s">
        <v>316</v>
      </c>
      <c r="D4" s="1057"/>
      <c r="E4" s="1058"/>
    </row>
    <row r="5" spans="1:5" ht="19.5" thickBot="1" x14ac:dyDescent="0.3">
      <c r="B5" s="191"/>
      <c r="C5" s="193" t="s">
        <v>1157</v>
      </c>
      <c r="D5" s="192"/>
      <c r="E5" s="192"/>
    </row>
    <row r="6" spans="1:5" x14ac:dyDescent="0.25">
      <c r="B6" s="193"/>
      <c r="C6" s="173">
        <v>45291</v>
      </c>
      <c r="D6" s="1283" t="s">
        <v>317</v>
      </c>
      <c r="E6" s="1285" t="s">
        <v>318</v>
      </c>
    </row>
    <row r="7" spans="1:5" ht="47.25" customHeight="1" thickBot="1" x14ac:dyDescent="0.3">
      <c r="B7" s="193"/>
      <c r="C7" s="194" t="s">
        <v>83</v>
      </c>
      <c r="D7" s="1284"/>
      <c r="E7" s="1286" t="s">
        <v>319</v>
      </c>
    </row>
    <row r="8" spans="1:5" ht="45.75" thickBot="1" x14ac:dyDescent="0.3">
      <c r="B8" s="195"/>
      <c r="C8" s="196" t="s">
        <v>320</v>
      </c>
      <c r="D8" s="197">
        <v>262079.07293900001</v>
      </c>
      <c r="E8" s="197">
        <v>373358.62808400003</v>
      </c>
    </row>
  </sheetData>
  <sheetProtection algorithmName="SHA-512" hashValue="3kkl3vgNPqu3TIXQqkfS4bOTpCI14zn6MEWHqgOZQUjK7/gFV/Npaheq0ed6Eh2BvZ6ol8OsA/z0+5imqWrMsQ==" saltValue="DfXLOkNF0F5r3CIigpWNFg==" spinCount="100000" sheet="1" objects="1" scenarios="1"/>
  <mergeCells count="3">
    <mergeCell ref="C4:E4"/>
    <mergeCell ref="D6:D7"/>
    <mergeCell ref="E6:E7"/>
  </mergeCells>
  <pageMargins left="0.70866141732283472" right="0.70866141732283472" top="0.74803149606299213" bottom="0.74803149606299213" header="0.31496062992125984" footer="0.31496062992125984"/>
  <pageSetup scale="96"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75B3788-82AD-419C-8F50-0880B307D6CF}">
  <sheetPr>
    <tabColor theme="5" tint="-0.499984740745262"/>
    <pageSetUpPr fitToPage="1"/>
  </sheetPr>
  <dimension ref="B1:H19"/>
  <sheetViews>
    <sheetView showGridLines="0" workbookViewId="0">
      <selection activeCell="B2" sqref="B2:H19"/>
    </sheetView>
  </sheetViews>
  <sheetFormatPr defaultRowHeight="12.75" x14ac:dyDescent="0.2"/>
  <cols>
    <col min="3" max="3" width="37.5703125" customWidth="1"/>
    <col min="4" max="4" width="20.85546875" customWidth="1"/>
    <col min="5" max="5" width="20.42578125" bestFit="1" customWidth="1"/>
    <col min="6" max="6" width="24.140625" bestFit="1" customWidth="1"/>
    <col min="7" max="7" width="16.7109375" customWidth="1"/>
    <col min="8" max="8" width="16.85546875" customWidth="1"/>
  </cols>
  <sheetData>
    <row r="1" spans="2:8" ht="13.5" thickBot="1" x14ac:dyDescent="0.25"/>
    <row r="2" spans="2:8" ht="42" customHeight="1" thickBot="1" x14ac:dyDescent="0.25">
      <c r="B2" s="879" t="s">
        <v>1014</v>
      </c>
      <c r="C2" s="880"/>
      <c r="D2" s="880"/>
      <c r="E2" s="880"/>
      <c r="F2" s="880"/>
      <c r="G2" s="880"/>
      <c r="H2" s="881"/>
    </row>
    <row r="3" spans="2:8" x14ac:dyDescent="0.2">
      <c r="B3" s="792" t="s">
        <v>1133</v>
      </c>
    </row>
    <row r="5" spans="2:8" ht="15" x14ac:dyDescent="0.25">
      <c r="B5" s="82"/>
      <c r="C5" s="82"/>
      <c r="D5" s="753" t="s">
        <v>205</v>
      </c>
      <c r="E5" s="753" t="s">
        <v>206</v>
      </c>
      <c r="F5" s="753" t="s">
        <v>207</v>
      </c>
      <c r="G5" s="753" t="s">
        <v>208</v>
      </c>
      <c r="H5" s="753" t="s">
        <v>209</v>
      </c>
    </row>
    <row r="6" spans="2:8" ht="15" x14ac:dyDescent="0.25">
      <c r="B6" s="82"/>
      <c r="C6" s="82"/>
      <c r="D6" s="892" t="s">
        <v>232</v>
      </c>
      <c r="E6" s="892" t="s">
        <v>1015</v>
      </c>
      <c r="F6" s="892"/>
      <c r="G6" s="892"/>
      <c r="H6" s="892"/>
    </row>
    <row r="7" spans="2:8" ht="30" x14ac:dyDescent="0.25">
      <c r="B7" s="82"/>
      <c r="C7" s="82"/>
      <c r="D7" s="892"/>
      <c r="E7" s="753" t="s">
        <v>1016</v>
      </c>
      <c r="F7" s="753" t="s">
        <v>1017</v>
      </c>
      <c r="G7" s="754" t="s">
        <v>1018</v>
      </c>
      <c r="H7" s="755" t="s">
        <v>1019</v>
      </c>
    </row>
    <row r="8" spans="2:8" ht="45" x14ac:dyDescent="0.2">
      <c r="B8" s="756">
        <v>1</v>
      </c>
      <c r="C8" s="757" t="s">
        <v>1020</v>
      </c>
      <c r="D8" s="758">
        <v>425187.38950075005</v>
      </c>
      <c r="E8" s="758">
        <v>420540.83015640784</v>
      </c>
      <c r="F8" s="758">
        <v>191.20068849540002</v>
      </c>
      <c r="G8" s="758">
        <v>0</v>
      </c>
      <c r="H8" s="758">
        <v>0</v>
      </c>
    </row>
    <row r="9" spans="2:8" ht="45" x14ac:dyDescent="0.2">
      <c r="B9" s="756">
        <v>2</v>
      </c>
      <c r="C9" s="757" t="s">
        <v>1021</v>
      </c>
      <c r="D9" s="758">
        <v>381206.59835799999</v>
      </c>
      <c r="E9" s="758">
        <v>6641.2307760481999</v>
      </c>
      <c r="F9" s="758">
        <v>0</v>
      </c>
      <c r="G9" s="758">
        <v>0</v>
      </c>
      <c r="H9" s="758">
        <v>0</v>
      </c>
    </row>
    <row r="10" spans="2:8" ht="30" x14ac:dyDescent="0.2">
      <c r="B10" s="756">
        <v>3</v>
      </c>
      <c r="C10" s="757" t="s">
        <v>1022</v>
      </c>
      <c r="D10" s="758">
        <v>425187.38950075005</v>
      </c>
      <c r="E10" s="758">
        <v>420540.83015640784</v>
      </c>
      <c r="F10" s="758">
        <v>191.20068849540002</v>
      </c>
      <c r="G10" s="758">
        <v>0</v>
      </c>
      <c r="H10" s="758">
        <v>0</v>
      </c>
    </row>
    <row r="11" spans="2:8" ht="15" x14ac:dyDescent="0.2">
      <c r="B11" s="756">
        <v>4</v>
      </c>
      <c r="C11" s="757" t="s">
        <v>1023</v>
      </c>
      <c r="D11" s="758">
        <v>0</v>
      </c>
      <c r="E11" s="758">
        <v>0</v>
      </c>
      <c r="F11" s="759"/>
      <c r="G11" s="760"/>
      <c r="H11" s="761"/>
    </row>
    <row r="12" spans="2:8" ht="15" x14ac:dyDescent="0.2">
      <c r="B12" s="753">
        <v>5</v>
      </c>
      <c r="C12" s="762" t="s">
        <v>1024</v>
      </c>
      <c r="D12" s="758">
        <v>-17.578489250000001</v>
      </c>
      <c r="E12" s="758">
        <v>-17.578489250000001</v>
      </c>
      <c r="F12" s="759"/>
      <c r="G12" s="760"/>
      <c r="H12" s="761"/>
    </row>
    <row r="13" spans="2:8" ht="45" x14ac:dyDescent="0.2">
      <c r="B13" s="753">
        <v>6</v>
      </c>
      <c r="C13" s="762" t="s">
        <v>1025</v>
      </c>
      <c r="D13" s="760"/>
      <c r="E13" s="760"/>
      <c r="F13" s="759"/>
      <c r="G13" s="760"/>
      <c r="H13" s="761"/>
    </row>
    <row r="14" spans="2:8" ht="30" x14ac:dyDescent="0.2">
      <c r="B14" s="753">
        <v>7</v>
      </c>
      <c r="C14" s="762" t="s">
        <v>1026</v>
      </c>
      <c r="D14" s="760"/>
      <c r="E14" s="760"/>
      <c r="F14" s="759"/>
      <c r="G14" s="760"/>
      <c r="H14" s="761"/>
    </row>
    <row r="15" spans="2:8" ht="30" x14ac:dyDescent="0.2">
      <c r="B15" s="753">
        <v>8</v>
      </c>
      <c r="C15" s="762" t="s">
        <v>1027</v>
      </c>
      <c r="D15" s="760"/>
      <c r="E15" s="760"/>
      <c r="F15" s="759"/>
      <c r="G15" s="760"/>
      <c r="H15" s="761"/>
    </row>
    <row r="16" spans="2:8" ht="30" x14ac:dyDescent="0.2">
      <c r="B16" s="753">
        <v>9</v>
      </c>
      <c r="C16" s="762" t="s">
        <v>1028</v>
      </c>
      <c r="D16" s="760"/>
      <c r="E16" s="760"/>
      <c r="F16" s="759"/>
      <c r="G16" s="760"/>
      <c r="H16" s="761"/>
    </row>
    <row r="17" spans="2:8" ht="30" x14ac:dyDescent="0.2">
      <c r="B17" s="753">
        <v>10</v>
      </c>
      <c r="C17" s="762" t="s">
        <v>1029</v>
      </c>
      <c r="D17" s="760"/>
      <c r="E17" s="760"/>
      <c r="F17" s="759"/>
      <c r="G17" s="760"/>
      <c r="H17" s="761"/>
    </row>
    <row r="18" spans="2:8" ht="15" x14ac:dyDescent="0.2">
      <c r="B18" s="753">
        <v>11</v>
      </c>
      <c r="C18" s="762" t="s">
        <v>1030</v>
      </c>
      <c r="D18" s="760"/>
      <c r="E18" s="760"/>
      <c r="F18" s="759"/>
      <c r="G18" s="760"/>
      <c r="H18" s="761"/>
    </row>
    <row r="19" spans="2:8" ht="30" x14ac:dyDescent="0.2">
      <c r="B19" s="756">
        <v>12</v>
      </c>
      <c r="C19" s="757" t="s">
        <v>1031</v>
      </c>
      <c r="D19" s="763">
        <v>425169.81101150007</v>
      </c>
      <c r="E19" s="763">
        <v>420523.25166715786</v>
      </c>
      <c r="F19" s="763">
        <v>191.20068849540002</v>
      </c>
      <c r="G19" s="763">
        <v>0</v>
      </c>
      <c r="H19" s="763">
        <v>0</v>
      </c>
    </row>
  </sheetData>
  <sheetProtection algorithmName="SHA-512" hashValue="Vg0SwlTjI5GCTiIUk/2z/JF5HmS/S+VijPzdvt2ib+rN77JCeMmZk7gAP+XBgT7/bhVnntoZB1AIU8REZIsNgQ==" saltValue="5TeBiRxCiyFsopquQFayDQ==" spinCount="100000" sheet="1" objects="1" scenarios="1"/>
  <mergeCells count="3">
    <mergeCell ref="B2:H2"/>
    <mergeCell ref="D6:D7"/>
    <mergeCell ref="E6:H6"/>
  </mergeCells>
  <pageMargins left="0.70866141732283472" right="0.70866141732283472" top="0.74803149606299213" bottom="0.74803149606299213" header="0.31496062992125984" footer="0.31496062992125984"/>
  <pageSetup scale="63"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EDA192-811C-4A48-80BB-A48DDA43D986}">
  <sheetPr>
    <tabColor theme="5" tint="-0.499984740745262"/>
    <pageSetUpPr fitToPage="1"/>
  </sheetPr>
  <dimension ref="B1:I14"/>
  <sheetViews>
    <sheetView showGridLines="0" workbookViewId="0"/>
  </sheetViews>
  <sheetFormatPr defaultRowHeight="15" x14ac:dyDescent="0.25"/>
  <cols>
    <col min="1" max="1" width="9.140625" style="82"/>
    <col min="2" max="2" width="30.7109375" style="82" bestFit="1" customWidth="1"/>
    <col min="3" max="3" width="25.140625" style="82" bestFit="1" customWidth="1"/>
    <col min="4" max="4" width="16.140625" style="82" customWidth="1"/>
    <col min="5" max="5" width="14.28515625" style="82" customWidth="1"/>
    <col min="6" max="6" width="12.42578125" style="82" customWidth="1"/>
    <col min="7" max="7" width="16.28515625" style="82" customWidth="1"/>
    <col min="8" max="8" width="12.42578125" style="82" customWidth="1"/>
    <col min="9" max="9" width="26.85546875" style="82" bestFit="1" customWidth="1"/>
    <col min="10" max="16384" width="9.140625" style="82"/>
  </cols>
  <sheetData>
    <row r="1" spans="2:9" ht="15.75" thickBot="1" x14ac:dyDescent="0.3"/>
    <row r="2" spans="2:9" ht="19.5" customHeight="1" thickBot="1" x14ac:dyDescent="0.3">
      <c r="B2" s="893" t="s">
        <v>1032</v>
      </c>
      <c r="C2" s="894"/>
      <c r="D2" s="894"/>
      <c r="E2" s="894"/>
      <c r="F2" s="894"/>
      <c r="G2" s="894"/>
      <c r="H2" s="894"/>
      <c r="I2" s="895"/>
    </row>
    <row r="3" spans="2:9" x14ac:dyDescent="0.25">
      <c r="B3" s="792" t="s">
        <v>1134</v>
      </c>
    </row>
    <row r="6" spans="2:9" x14ac:dyDescent="0.25">
      <c r="B6" s="764" t="s">
        <v>205</v>
      </c>
      <c r="C6" s="759" t="s">
        <v>206</v>
      </c>
      <c r="D6" s="764" t="s">
        <v>207</v>
      </c>
      <c r="E6" s="764" t="s">
        <v>208</v>
      </c>
      <c r="F6" s="764" t="s">
        <v>209</v>
      </c>
      <c r="G6" s="764" t="s">
        <v>210</v>
      </c>
      <c r="H6" s="764" t="s">
        <v>211</v>
      </c>
      <c r="I6" s="759" t="s">
        <v>212</v>
      </c>
    </row>
    <row r="7" spans="2:9" x14ac:dyDescent="0.25">
      <c r="B7" s="896" t="s">
        <v>1033</v>
      </c>
      <c r="C7" s="896" t="s">
        <v>1034</v>
      </c>
      <c r="D7" s="897" t="s">
        <v>1035</v>
      </c>
      <c r="E7" s="898"/>
      <c r="F7" s="898"/>
      <c r="G7" s="898"/>
      <c r="H7" s="899"/>
      <c r="I7" s="765" t="s">
        <v>1036</v>
      </c>
    </row>
    <row r="8" spans="2:9" ht="45" x14ac:dyDescent="0.25">
      <c r="B8" s="896"/>
      <c r="C8" s="896"/>
      <c r="D8" s="764" t="s">
        <v>1037</v>
      </c>
      <c r="E8" s="764" t="s">
        <v>1038</v>
      </c>
      <c r="F8" s="764" t="s">
        <v>1039</v>
      </c>
      <c r="G8" s="764" t="s">
        <v>1040</v>
      </c>
      <c r="H8" s="764" t="s">
        <v>1041</v>
      </c>
      <c r="I8" s="766"/>
    </row>
    <row r="9" spans="2:9" x14ac:dyDescent="0.25">
      <c r="B9" s="767" t="s">
        <v>1042</v>
      </c>
      <c r="C9" s="767" t="s">
        <v>1037</v>
      </c>
      <c r="D9" s="768" t="s">
        <v>1043</v>
      </c>
      <c r="E9" s="769"/>
      <c r="F9" s="769"/>
      <c r="G9" s="769"/>
      <c r="H9" s="769"/>
      <c r="I9" s="767" t="s">
        <v>1044</v>
      </c>
    </row>
    <row r="10" spans="2:9" x14ac:dyDescent="0.25">
      <c r="B10" s="767" t="s">
        <v>1045</v>
      </c>
      <c r="C10" s="767" t="s">
        <v>1037</v>
      </c>
      <c r="D10" s="768" t="s">
        <v>1043</v>
      </c>
      <c r="F10" s="769"/>
      <c r="G10" s="769"/>
      <c r="H10" s="769"/>
      <c r="I10" s="767" t="s">
        <v>1044</v>
      </c>
    </row>
    <row r="11" spans="2:9" x14ac:dyDescent="0.25">
      <c r="B11" s="767" t="s">
        <v>1046</v>
      </c>
      <c r="C11" s="767" t="s">
        <v>1037</v>
      </c>
      <c r="D11" s="768" t="s">
        <v>1043</v>
      </c>
      <c r="E11" s="769"/>
      <c r="F11" s="769"/>
      <c r="H11" s="768"/>
      <c r="I11" s="767" t="s">
        <v>1047</v>
      </c>
    </row>
    <row r="12" spans="2:9" x14ac:dyDescent="0.25">
      <c r="B12" s="767" t="s">
        <v>1048</v>
      </c>
      <c r="C12" s="767" t="s">
        <v>1037</v>
      </c>
      <c r="D12" s="769"/>
      <c r="E12" s="769"/>
      <c r="F12" s="768" t="s">
        <v>1043</v>
      </c>
      <c r="G12" s="769"/>
      <c r="H12" s="769"/>
      <c r="I12" s="767" t="s">
        <v>1049</v>
      </c>
    </row>
    <row r="13" spans="2:9" x14ac:dyDescent="0.25">
      <c r="B13" s="767" t="s">
        <v>1050</v>
      </c>
      <c r="C13" s="767" t="s">
        <v>1037</v>
      </c>
      <c r="D13" s="769"/>
      <c r="E13" s="769"/>
      <c r="F13" s="768" t="s">
        <v>1043</v>
      </c>
      <c r="G13" s="769"/>
      <c r="H13" s="769"/>
      <c r="I13" s="767" t="s">
        <v>1049</v>
      </c>
    </row>
    <row r="14" spans="2:9" x14ac:dyDescent="0.25">
      <c r="B14" s="767" t="s">
        <v>1262</v>
      </c>
      <c r="C14" s="767" t="s">
        <v>1037</v>
      </c>
      <c r="D14" s="769"/>
      <c r="E14" s="768"/>
      <c r="F14" s="768"/>
      <c r="G14" s="769"/>
      <c r="H14" s="768" t="s">
        <v>1043</v>
      </c>
      <c r="I14" s="767" t="s">
        <v>1051</v>
      </c>
    </row>
  </sheetData>
  <sheetProtection algorithmName="SHA-512" hashValue="NPkAWi4J7Uq084AkZ05YKdvCUzlAwqpjDcVHUx6DQXmNC88m01/7DeNr/F5nC89Pga8Fh0WU8ICx44HjC9oouA==" saltValue="hvfGiz+hiADOmzPawf/hAQ==" spinCount="100000" sheet="1" objects="1" scenarios="1"/>
  <mergeCells count="4">
    <mergeCell ref="B2:I2"/>
    <mergeCell ref="B7:B8"/>
    <mergeCell ref="C7:C8"/>
    <mergeCell ref="D7:H7"/>
  </mergeCells>
  <pageMargins left="0.70866141732283472" right="0.70866141732283472" top="0.74803149606299213" bottom="0.74803149606299213" header="0.31496062992125984" footer="0.31496062992125984"/>
  <pageSetup scale="80" orientation="landscape"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A428615-F056-4576-8B41-C79CB074B148}">
  <sheetPr>
    <tabColor theme="5" tint="-0.499984740745262"/>
    <pageSetUpPr fitToPage="1"/>
  </sheetPr>
  <dimension ref="A1:G127"/>
  <sheetViews>
    <sheetView showGridLines="0" zoomScale="80" zoomScaleNormal="80" workbookViewId="0">
      <selection activeCell="B2" sqref="B2:E124"/>
    </sheetView>
  </sheetViews>
  <sheetFormatPr defaultColWidth="8.7109375" defaultRowHeight="14.25" x14ac:dyDescent="0.2"/>
  <cols>
    <col min="1" max="1" width="10.42578125" style="6" customWidth="1"/>
    <col min="2" max="2" width="15.7109375" style="4" bestFit="1" customWidth="1"/>
    <col min="3" max="3" width="105" style="5" customWidth="1"/>
    <col min="4" max="4" width="24.85546875" style="6" customWidth="1"/>
    <col min="5" max="5" width="32.42578125" style="5" customWidth="1"/>
    <col min="6" max="6" width="8.7109375" style="6"/>
    <col min="7" max="7" width="19.42578125" style="6" customWidth="1"/>
    <col min="8" max="16384" width="8.7109375" style="6"/>
  </cols>
  <sheetData>
    <row r="1" spans="1:6" ht="15.75" thickBot="1" x14ac:dyDescent="0.3">
      <c r="A1" s="3"/>
    </row>
    <row r="2" spans="1:6" s="8" customFormat="1" ht="41.25" customHeight="1" thickBot="1" x14ac:dyDescent="0.3">
      <c r="A2" s="7"/>
      <c r="B2" s="918" t="s">
        <v>80</v>
      </c>
      <c r="C2" s="919"/>
      <c r="D2" s="919"/>
      <c r="E2" s="920"/>
      <c r="F2" s="7"/>
    </row>
    <row r="3" spans="1:6" ht="15" thickBot="1" x14ac:dyDescent="0.25">
      <c r="B3" s="433" t="s">
        <v>1135</v>
      </c>
    </row>
    <row r="4" spans="1:6" ht="15" thickBot="1" x14ac:dyDescent="0.25">
      <c r="B4" s="9"/>
      <c r="C4" s="10"/>
      <c r="D4" s="11" t="s">
        <v>81</v>
      </c>
      <c r="E4" s="12" t="s">
        <v>82</v>
      </c>
    </row>
    <row r="5" spans="1:6" ht="63" customHeight="1" thickBot="1" x14ac:dyDescent="0.25">
      <c r="D5" s="13" t="s">
        <v>83</v>
      </c>
      <c r="E5" s="14" t="s">
        <v>84</v>
      </c>
    </row>
    <row r="6" spans="1:6" ht="15" thickBot="1" x14ac:dyDescent="0.25">
      <c r="A6" s="15"/>
      <c r="B6" s="900" t="s">
        <v>85</v>
      </c>
      <c r="C6" s="901"/>
      <c r="D6" s="901"/>
      <c r="E6" s="902"/>
    </row>
    <row r="7" spans="1:6" ht="42.75" x14ac:dyDescent="0.2">
      <c r="B7" s="16">
        <v>1</v>
      </c>
      <c r="C7" s="17" t="s">
        <v>86</v>
      </c>
      <c r="D7" s="18">
        <v>3782.9183062500001</v>
      </c>
      <c r="E7" s="733" t="s">
        <v>954</v>
      </c>
    </row>
    <row r="8" spans="1:6" x14ac:dyDescent="0.2">
      <c r="B8" s="19"/>
      <c r="C8" s="20" t="s">
        <v>1007</v>
      </c>
      <c r="D8" s="18">
        <v>3000</v>
      </c>
      <c r="E8" s="734" t="s">
        <v>1006</v>
      </c>
    </row>
    <row r="9" spans="1:6" x14ac:dyDescent="0.2">
      <c r="B9" s="19"/>
      <c r="C9" s="20" t="s">
        <v>1008</v>
      </c>
      <c r="D9" s="18">
        <v>782.91830625</v>
      </c>
      <c r="E9" s="734" t="s">
        <v>1006</v>
      </c>
    </row>
    <row r="10" spans="1:6" x14ac:dyDescent="0.2">
      <c r="B10" s="19">
        <v>2</v>
      </c>
      <c r="C10" s="20" t="s">
        <v>87</v>
      </c>
      <c r="D10" s="18">
        <v>14115.57399223</v>
      </c>
      <c r="E10" s="734" t="s">
        <v>956</v>
      </c>
    </row>
    <row r="11" spans="1:6" ht="15.6" customHeight="1" x14ac:dyDescent="0.2">
      <c r="B11" s="19">
        <v>3</v>
      </c>
      <c r="C11" s="20" t="s">
        <v>88</v>
      </c>
      <c r="D11" s="18">
        <v>1891.44653707</v>
      </c>
      <c r="E11" s="735" t="s">
        <v>957</v>
      </c>
    </row>
    <row r="12" spans="1:6" x14ac:dyDescent="0.2">
      <c r="B12" s="19" t="s">
        <v>89</v>
      </c>
      <c r="C12" s="20" t="s">
        <v>90</v>
      </c>
      <c r="D12" s="18">
        <v>0</v>
      </c>
      <c r="E12" s="733" t="s">
        <v>958</v>
      </c>
    </row>
    <row r="13" spans="1:6" ht="28.5" x14ac:dyDescent="0.2">
      <c r="B13" s="19">
        <v>4</v>
      </c>
      <c r="C13" s="20" t="s">
        <v>91</v>
      </c>
      <c r="D13" s="18">
        <v>0</v>
      </c>
      <c r="E13" s="733" t="s">
        <v>959</v>
      </c>
    </row>
    <row r="14" spans="1:6" x14ac:dyDescent="0.2">
      <c r="B14" s="19">
        <v>5</v>
      </c>
      <c r="C14" s="20" t="s">
        <v>92</v>
      </c>
      <c r="D14" s="18">
        <v>0</v>
      </c>
      <c r="E14" s="733" t="s">
        <v>960</v>
      </c>
    </row>
    <row r="15" spans="1:6" x14ac:dyDescent="0.2">
      <c r="B15" s="19" t="s">
        <v>93</v>
      </c>
      <c r="C15" s="20" t="s">
        <v>94</v>
      </c>
      <c r="D15" s="18">
        <v>0</v>
      </c>
      <c r="E15" s="733" t="s">
        <v>961</v>
      </c>
    </row>
    <row r="16" spans="1:6" ht="15" thickBot="1" x14ac:dyDescent="0.25">
      <c r="A16" s="21"/>
      <c r="B16" s="22">
        <v>6</v>
      </c>
      <c r="C16" s="23" t="s">
        <v>95</v>
      </c>
      <c r="D16" s="18">
        <v>19789.938835549998</v>
      </c>
      <c r="E16" s="733">
        <v>0</v>
      </c>
    </row>
    <row r="17" spans="2:5" ht="15" thickBot="1" x14ac:dyDescent="0.25">
      <c r="B17" s="900" t="s">
        <v>96</v>
      </c>
      <c r="C17" s="901"/>
      <c r="D17" s="901"/>
      <c r="E17" s="902"/>
    </row>
    <row r="18" spans="2:5" x14ac:dyDescent="0.2">
      <c r="B18" s="19">
        <v>7</v>
      </c>
      <c r="C18" s="20" t="s">
        <v>97</v>
      </c>
      <c r="D18" s="24">
        <v>-17.578489250000001</v>
      </c>
      <c r="E18" s="736" t="s">
        <v>962</v>
      </c>
    </row>
    <row r="19" spans="2:5" ht="28.5" x14ac:dyDescent="0.2">
      <c r="B19" s="19">
        <v>8</v>
      </c>
      <c r="C19" s="20" t="s">
        <v>98</v>
      </c>
      <c r="D19" s="24">
        <v>-7.2778287599999993</v>
      </c>
      <c r="E19" s="735" t="s">
        <v>963</v>
      </c>
    </row>
    <row r="20" spans="2:5" x14ac:dyDescent="0.2">
      <c r="B20" s="19">
        <v>9</v>
      </c>
      <c r="D20" s="24">
        <v>0</v>
      </c>
      <c r="E20" s="736">
        <v>0</v>
      </c>
    </row>
    <row r="21" spans="2:5" ht="42.75" x14ac:dyDescent="0.2">
      <c r="B21" s="19">
        <v>10</v>
      </c>
      <c r="C21" s="20" t="s">
        <v>99</v>
      </c>
      <c r="D21" s="24">
        <v>0</v>
      </c>
      <c r="E21" s="736" t="s">
        <v>964</v>
      </c>
    </row>
    <row r="22" spans="2:5" ht="28.5" x14ac:dyDescent="0.2">
      <c r="B22" s="19">
        <v>11</v>
      </c>
      <c r="C22" s="20" t="s">
        <v>100</v>
      </c>
      <c r="D22" s="24">
        <v>0</v>
      </c>
      <c r="E22" s="736" t="s">
        <v>965</v>
      </c>
    </row>
    <row r="23" spans="2:5" ht="42.75" x14ac:dyDescent="0.2">
      <c r="B23" s="19">
        <v>12</v>
      </c>
      <c r="C23" s="20" t="s">
        <v>101</v>
      </c>
      <c r="D23" s="24">
        <v>0</v>
      </c>
      <c r="E23" s="736" t="s">
        <v>966</v>
      </c>
    </row>
    <row r="24" spans="2:5" x14ac:dyDescent="0.2">
      <c r="B24" s="19">
        <v>13</v>
      </c>
      <c r="C24" s="20" t="s">
        <v>102</v>
      </c>
      <c r="D24" s="24">
        <v>0</v>
      </c>
      <c r="E24" s="736" t="s">
        <v>967</v>
      </c>
    </row>
    <row r="25" spans="2:5" ht="28.5" x14ac:dyDescent="0.2">
      <c r="B25" s="19">
        <v>14</v>
      </c>
      <c r="C25" s="20" t="s">
        <v>103</v>
      </c>
      <c r="D25" s="24">
        <v>0</v>
      </c>
      <c r="E25" s="736" t="s">
        <v>968</v>
      </c>
    </row>
    <row r="26" spans="2:5" ht="28.5" x14ac:dyDescent="0.2">
      <c r="B26" s="19">
        <v>15</v>
      </c>
      <c r="C26" s="20" t="s">
        <v>104</v>
      </c>
      <c r="D26" s="24">
        <v>0</v>
      </c>
      <c r="E26" s="736" t="s">
        <v>969</v>
      </c>
    </row>
    <row r="27" spans="2:5" ht="28.5" x14ac:dyDescent="0.2">
      <c r="B27" s="19">
        <v>16</v>
      </c>
      <c r="C27" s="20" t="s">
        <v>105</v>
      </c>
      <c r="D27" s="24">
        <v>0</v>
      </c>
      <c r="E27" s="736" t="s">
        <v>970</v>
      </c>
    </row>
    <row r="28" spans="2:5" ht="42.75" x14ac:dyDescent="0.2">
      <c r="B28" s="19">
        <v>17</v>
      </c>
      <c r="C28" s="20" t="s">
        <v>106</v>
      </c>
      <c r="D28" s="24">
        <v>0</v>
      </c>
      <c r="E28" s="736" t="s">
        <v>971</v>
      </c>
    </row>
    <row r="29" spans="2:5" ht="57" x14ac:dyDescent="0.2">
      <c r="B29" s="19">
        <v>18</v>
      </c>
      <c r="C29" s="20" t="s">
        <v>107</v>
      </c>
      <c r="D29" s="24">
        <v>0</v>
      </c>
      <c r="E29" s="736" t="s">
        <v>972</v>
      </c>
    </row>
    <row r="30" spans="2:5" ht="71.25" x14ac:dyDescent="0.2">
      <c r="B30" s="19">
        <v>19</v>
      </c>
      <c r="C30" s="20" t="s">
        <v>108</v>
      </c>
      <c r="D30" s="24">
        <v>0</v>
      </c>
      <c r="E30" s="736" t="s">
        <v>973</v>
      </c>
    </row>
    <row r="31" spans="2:5" x14ac:dyDescent="0.2">
      <c r="B31" s="19">
        <v>20</v>
      </c>
      <c r="C31" s="20"/>
      <c r="D31" s="24">
        <v>0</v>
      </c>
      <c r="E31" s="736">
        <v>0</v>
      </c>
    </row>
    <row r="32" spans="2:5" ht="28.5" x14ac:dyDescent="0.2">
      <c r="B32" s="19" t="s">
        <v>109</v>
      </c>
      <c r="C32" s="20" t="s">
        <v>110</v>
      </c>
      <c r="D32" s="24">
        <v>0</v>
      </c>
      <c r="E32" s="736" t="s">
        <v>955</v>
      </c>
    </row>
    <row r="33" spans="1:5" x14ac:dyDescent="0.2">
      <c r="B33" s="19" t="s">
        <v>111</v>
      </c>
      <c r="C33" s="20" t="s">
        <v>112</v>
      </c>
      <c r="D33" s="24">
        <v>0</v>
      </c>
      <c r="E33" s="736" t="s">
        <v>955</v>
      </c>
    </row>
    <row r="34" spans="1:5" x14ac:dyDescent="0.2">
      <c r="B34" s="19" t="s">
        <v>113</v>
      </c>
      <c r="C34" s="20" t="s">
        <v>114</v>
      </c>
      <c r="D34" s="24">
        <v>0</v>
      </c>
      <c r="E34" s="736" t="s">
        <v>955</v>
      </c>
    </row>
    <row r="35" spans="1:5" x14ac:dyDescent="0.2">
      <c r="B35" s="19" t="s">
        <v>115</v>
      </c>
      <c r="C35" s="20" t="s">
        <v>116</v>
      </c>
      <c r="D35" s="24">
        <v>0</v>
      </c>
      <c r="E35" s="736" t="s">
        <v>955</v>
      </c>
    </row>
    <row r="36" spans="1:5" ht="42.75" x14ac:dyDescent="0.2">
      <c r="B36" s="19">
        <v>21</v>
      </c>
      <c r="C36" s="20" t="s">
        <v>117</v>
      </c>
      <c r="D36" s="24">
        <v>0</v>
      </c>
      <c r="E36" s="736" t="s">
        <v>974</v>
      </c>
    </row>
    <row r="37" spans="1:5" x14ac:dyDescent="0.2">
      <c r="B37" s="19">
        <v>22</v>
      </c>
      <c r="C37" s="20" t="s">
        <v>118</v>
      </c>
      <c r="D37" s="24">
        <v>0</v>
      </c>
      <c r="E37" s="736" t="s">
        <v>975</v>
      </c>
    </row>
    <row r="38" spans="1:5" ht="42.75" x14ac:dyDescent="0.2">
      <c r="B38" s="19">
        <v>23</v>
      </c>
      <c r="C38" s="20" t="s">
        <v>119</v>
      </c>
      <c r="D38" s="24">
        <v>0</v>
      </c>
      <c r="E38" s="736" t="s">
        <v>976</v>
      </c>
    </row>
    <row r="39" spans="1:5" x14ac:dyDescent="0.2">
      <c r="B39" s="19">
        <v>24</v>
      </c>
      <c r="C39" s="20"/>
      <c r="D39" s="24">
        <v>0</v>
      </c>
      <c r="E39" s="736">
        <v>0</v>
      </c>
    </row>
    <row r="40" spans="1:5" ht="42.75" x14ac:dyDescent="0.2">
      <c r="B40" s="19">
        <v>25</v>
      </c>
      <c r="C40" s="20" t="s">
        <v>120</v>
      </c>
      <c r="D40" s="24">
        <v>0</v>
      </c>
      <c r="E40" s="736" t="s">
        <v>974</v>
      </c>
    </row>
    <row r="41" spans="1:5" x14ac:dyDescent="0.2">
      <c r="B41" s="19" t="s">
        <v>121</v>
      </c>
      <c r="C41" s="20" t="s">
        <v>122</v>
      </c>
      <c r="D41" s="24">
        <v>0</v>
      </c>
      <c r="E41" s="736" t="s">
        <v>955</v>
      </c>
    </row>
    <row r="42" spans="1:5" ht="42.75" x14ac:dyDescent="0.2">
      <c r="B42" s="19" t="s">
        <v>123</v>
      </c>
      <c r="C42" s="20" t="s">
        <v>124</v>
      </c>
      <c r="D42" s="24">
        <v>0</v>
      </c>
      <c r="E42" s="736" t="s">
        <v>955</v>
      </c>
    </row>
    <row r="43" spans="1:5" x14ac:dyDescent="0.2">
      <c r="B43" s="19">
        <v>26</v>
      </c>
      <c r="C43" s="20"/>
      <c r="D43" s="24">
        <v>0</v>
      </c>
      <c r="E43" s="736">
        <v>0</v>
      </c>
    </row>
    <row r="44" spans="1:5" ht="28.5" x14ac:dyDescent="0.2">
      <c r="B44" s="19">
        <v>27</v>
      </c>
      <c r="C44" s="20" t="s">
        <v>125</v>
      </c>
      <c r="D44" s="24">
        <v>0</v>
      </c>
      <c r="E44" s="736" t="s">
        <v>977</v>
      </c>
    </row>
    <row r="45" spans="1:5" x14ac:dyDescent="0.2">
      <c r="B45" s="19" t="s">
        <v>126</v>
      </c>
      <c r="C45" s="20" t="s">
        <v>127</v>
      </c>
      <c r="D45" s="24">
        <v>-210.031949</v>
      </c>
      <c r="E45" s="736" t="s">
        <v>955</v>
      </c>
    </row>
    <row r="46" spans="1:5" x14ac:dyDescent="0.2">
      <c r="A46" s="21"/>
      <c r="B46" s="22">
        <v>28</v>
      </c>
      <c r="C46" s="20" t="s">
        <v>128</v>
      </c>
      <c r="D46" s="24">
        <v>-234.88826700999999</v>
      </c>
      <c r="E46" s="737">
        <v>0</v>
      </c>
    </row>
    <row r="47" spans="1:5" ht="15" thickBot="1" x14ac:dyDescent="0.25">
      <c r="A47" s="21"/>
      <c r="B47" s="22">
        <v>29</v>
      </c>
      <c r="C47" s="23" t="s">
        <v>129</v>
      </c>
      <c r="D47" s="24">
        <v>19555.050568540002</v>
      </c>
      <c r="E47" s="738">
        <v>0</v>
      </c>
    </row>
    <row r="48" spans="1:5" ht="15" thickBot="1" x14ac:dyDescent="0.25">
      <c r="B48" s="900" t="s">
        <v>130</v>
      </c>
      <c r="C48" s="901"/>
      <c r="D48" s="901"/>
      <c r="E48" s="902"/>
    </row>
    <row r="49" spans="1:5" x14ac:dyDescent="0.2">
      <c r="B49" s="19">
        <v>30</v>
      </c>
      <c r="C49" s="6" t="s">
        <v>86</v>
      </c>
      <c r="D49" s="24">
        <v>0</v>
      </c>
      <c r="E49" s="736" t="s">
        <v>978</v>
      </c>
    </row>
    <row r="50" spans="1:5" x14ac:dyDescent="0.2">
      <c r="B50" s="19">
        <v>31</v>
      </c>
      <c r="C50" s="20" t="s">
        <v>131</v>
      </c>
      <c r="D50" s="24">
        <v>0</v>
      </c>
      <c r="E50" s="736">
        <v>0</v>
      </c>
    </row>
    <row r="51" spans="1:5" x14ac:dyDescent="0.2">
      <c r="B51" s="19">
        <v>32</v>
      </c>
      <c r="C51" s="20" t="s">
        <v>132</v>
      </c>
      <c r="D51" s="24">
        <v>0</v>
      </c>
      <c r="E51" s="736">
        <v>0</v>
      </c>
    </row>
    <row r="52" spans="1:5" ht="28.5" x14ac:dyDescent="0.2">
      <c r="B52" s="19">
        <v>33</v>
      </c>
      <c r="C52" s="20" t="s">
        <v>133</v>
      </c>
      <c r="D52" s="24">
        <v>0</v>
      </c>
      <c r="E52" s="736" t="s">
        <v>979</v>
      </c>
    </row>
    <row r="53" spans="1:5" ht="28.5" x14ac:dyDescent="0.2">
      <c r="B53" s="19" t="s">
        <v>134</v>
      </c>
      <c r="C53" s="20" t="s">
        <v>135</v>
      </c>
      <c r="D53" s="24">
        <v>0</v>
      </c>
      <c r="E53" s="736" t="s">
        <v>955</v>
      </c>
    </row>
    <row r="54" spans="1:5" ht="28.5" x14ac:dyDescent="0.2">
      <c r="B54" s="19" t="s">
        <v>136</v>
      </c>
      <c r="C54" s="20" t="s">
        <v>137</v>
      </c>
      <c r="D54" s="24">
        <v>0</v>
      </c>
      <c r="E54" s="736" t="s">
        <v>955</v>
      </c>
    </row>
    <row r="55" spans="1:5" ht="28.5" x14ac:dyDescent="0.2">
      <c r="B55" s="19">
        <v>34</v>
      </c>
      <c r="C55" s="20" t="s">
        <v>138</v>
      </c>
      <c r="D55" s="24">
        <v>0</v>
      </c>
      <c r="E55" s="736" t="s">
        <v>980</v>
      </c>
    </row>
    <row r="56" spans="1:5" x14ac:dyDescent="0.2">
      <c r="B56" s="19">
        <v>35</v>
      </c>
      <c r="C56" s="20" t="s">
        <v>139</v>
      </c>
      <c r="D56" s="24">
        <v>0</v>
      </c>
      <c r="E56" s="736" t="s">
        <v>979</v>
      </c>
    </row>
    <row r="57" spans="1:5" ht="15.75" thickBot="1" x14ac:dyDescent="0.25">
      <c r="A57" s="21"/>
      <c r="B57" s="25">
        <v>36</v>
      </c>
      <c r="C57" s="26" t="s">
        <v>140</v>
      </c>
      <c r="D57" s="24">
        <v>0</v>
      </c>
      <c r="E57" s="738">
        <v>0</v>
      </c>
    </row>
    <row r="58" spans="1:5" ht="15" thickBot="1" x14ac:dyDescent="0.25">
      <c r="B58" s="900" t="s">
        <v>141</v>
      </c>
      <c r="C58" s="901"/>
      <c r="D58" s="901"/>
      <c r="E58" s="902"/>
    </row>
    <row r="59" spans="1:5" ht="42.75" x14ac:dyDescent="0.2">
      <c r="B59" s="19">
        <v>37</v>
      </c>
      <c r="C59" s="20" t="s">
        <v>142</v>
      </c>
      <c r="D59" s="27">
        <v>0</v>
      </c>
      <c r="E59" s="736" t="s">
        <v>981</v>
      </c>
    </row>
    <row r="60" spans="1:5" ht="42.75" x14ac:dyDescent="0.2">
      <c r="B60" s="19">
        <v>38</v>
      </c>
      <c r="C60" s="20" t="s">
        <v>143</v>
      </c>
      <c r="D60" s="27">
        <v>0</v>
      </c>
      <c r="E60" s="736" t="s">
        <v>982</v>
      </c>
    </row>
    <row r="61" spans="1:5" ht="57" x14ac:dyDescent="0.2">
      <c r="B61" s="19">
        <v>39</v>
      </c>
      <c r="C61" s="20" t="s">
        <v>144</v>
      </c>
      <c r="D61" s="27">
        <v>0</v>
      </c>
      <c r="E61" s="736" t="s">
        <v>983</v>
      </c>
    </row>
    <row r="62" spans="1:5" ht="42.75" x14ac:dyDescent="0.2">
      <c r="B62" s="19">
        <v>40</v>
      </c>
      <c r="C62" s="20" t="s">
        <v>145</v>
      </c>
      <c r="D62" s="27">
        <v>0</v>
      </c>
      <c r="E62" s="736" t="s">
        <v>984</v>
      </c>
    </row>
    <row r="63" spans="1:5" x14ac:dyDescent="0.2">
      <c r="B63" s="19">
        <v>41</v>
      </c>
      <c r="D63" s="27">
        <v>0</v>
      </c>
      <c r="E63" s="736">
        <v>0</v>
      </c>
    </row>
    <row r="64" spans="1:5" ht="28.5" x14ac:dyDescent="0.2">
      <c r="B64" s="19">
        <v>42</v>
      </c>
      <c r="C64" s="20" t="s">
        <v>146</v>
      </c>
      <c r="D64" s="27">
        <v>0</v>
      </c>
      <c r="E64" s="736" t="s">
        <v>985</v>
      </c>
    </row>
    <row r="65" spans="1:5" x14ac:dyDescent="0.2">
      <c r="B65" s="19" t="s">
        <v>147</v>
      </c>
      <c r="C65" s="20" t="s">
        <v>148</v>
      </c>
      <c r="D65" s="27">
        <v>0</v>
      </c>
      <c r="E65" s="736" t="s">
        <v>955</v>
      </c>
    </row>
    <row r="66" spans="1:5" x14ac:dyDescent="0.2">
      <c r="A66" s="21"/>
      <c r="B66" s="22">
        <v>43</v>
      </c>
      <c r="C66" s="20" t="s">
        <v>149</v>
      </c>
      <c r="D66" s="27">
        <v>0</v>
      </c>
      <c r="E66" s="739">
        <v>0</v>
      </c>
    </row>
    <row r="67" spans="1:5" x14ac:dyDescent="0.2">
      <c r="A67" s="21"/>
      <c r="B67" s="22">
        <v>44</v>
      </c>
      <c r="C67" s="23" t="s">
        <v>150</v>
      </c>
      <c r="D67" s="27">
        <v>0</v>
      </c>
      <c r="E67" s="739">
        <v>0</v>
      </c>
    </row>
    <row r="68" spans="1:5" ht="15" thickBot="1" x14ac:dyDescent="0.25">
      <c r="A68" s="21"/>
      <c r="B68" s="22">
        <v>45</v>
      </c>
      <c r="C68" s="23" t="s">
        <v>151</v>
      </c>
      <c r="D68" s="27">
        <v>19555.050568540002</v>
      </c>
      <c r="E68" s="738">
        <v>0</v>
      </c>
    </row>
    <row r="69" spans="1:5" ht="15" thickBot="1" x14ac:dyDescent="0.25">
      <c r="B69" s="900" t="s">
        <v>152</v>
      </c>
      <c r="C69" s="901"/>
      <c r="D69" s="901"/>
      <c r="E69" s="902"/>
    </row>
    <row r="70" spans="1:5" x14ac:dyDescent="0.2">
      <c r="B70" s="19">
        <v>46</v>
      </c>
      <c r="C70" s="20" t="s">
        <v>86</v>
      </c>
      <c r="D70" s="28">
        <v>0</v>
      </c>
      <c r="E70" s="740" t="s">
        <v>986</v>
      </c>
    </row>
    <row r="71" spans="1:5" ht="42.75" x14ac:dyDescent="0.2">
      <c r="B71" s="19">
        <v>47</v>
      </c>
      <c r="C71" s="20" t="s">
        <v>153</v>
      </c>
      <c r="D71" s="28">
        <v>0</v>
      </c>
      <c r="E71" s="740" t="s">
        <v>987</v>
      </c>
    </row>
    <row r="72" spans="1:5" ht="28.5" x14ac:dyDescent="0.2">
      <c r="B72" s="19" t="s">
        <v>154</v>
      </c>
      <c r="C72" s="20" t="s">
        <v>155</v>
      </c>
      <c r="D72" s="28">
        <v>0</v>
      </c>
      <c r="E72" s="740" t="s">
        <v>955</v>
      </c>
    </row>
    <row r="73" spans="1:5" ht="28.5" x14ac:dyDescent="0.2">
      <c r="B73" s="19" t="s">
        <v>156</v>
      </c>
      <c r="C73" s="20" t="s">
        <v>157</v>
      </c>
      <c r="D73" s="28">
        <v>0</v>
      </c>
      <c r="E73" s="741" t="s">
        <v>955</v>
      </c>
    </row>
    <row r="74" spans="1:5" ht="42.75" x14ac:dyDescent="0.2">
      <c r="B74" s="19">
        <v>48</v>
      </c>
      <c r="C74" s="20" t="s">
        <v>158</v>
      </c>
      <c r="D74" s="28">
        <v>0</v>
      </c>
      <c r="E74" s="740" t="s">
        <v>988</v>
      </c>
    </row>
    <row r="75" spans="1:5" x14ac:dyDescent="0.2">
      <c r="B75" s="19">
        <v>49</v>
      </c>
      <c r="C75" s="20" t="s">
        <v>139</v>
      </c>
      <c r="D75" s="28">
        <v>0</v>
      </c>
      <c r="E75" s="740" t="s">
        <v>987</v>
      </c>
    </row>
    <row r="76" spans="1:5" x14ac:dyDescent="0.2">
      <c r="B76" s="19">
        <v>50</v>
      </c>
      <c r="C76" s="20" t="s">
        <v>159</v>
      </c>
      <c r="D76" s="28">
        <v>0</v>
      </c>
      <c r="E76" s="736" t="s">
        <v>989</v>
      </c>
    </row>
    <row r="77" spans="1:5" ht="15" thickBot="1" x14ac:dyDescent="0.25">
      <c r="A77" s="21"/>
      <c r="B77" s="22">
        <v>51</v>
      </c>
      <c r="C77" s="23" t="s">
        <v>160</v>
      </c>
      <c r="D77" s="28">
        <v>0</v>
      </c>
      <c r="E77" s="738">
        <v>0</v>
      </c>
    </row>
    <row r="78" spans="1:5" ht="15" thickBot="1" x14ac:dyDescent="0.25">
      <c r="B78" s="900" t="s">
        <v>161</v>
      </c>
      <c r="C78" s="901"/>
      <c r="D78" s="901"/>
      <c r="E78" s="902"/>
    </row>
    <row r="79" spans="1:5" ht="35.25" customHeight="1" x14ac:dyDescent="0.2">
      <c r="B79" s="19">
        <v>52</v>
      </c>
      <c r="C79" s="20" t="s">
        <v>162</v>
      </c>
      <c r="D79" s="28">
        <v>0</v>
      </c>
      <c r="E79" s="740" t="s">
        <v>990</v>
      </c>
    </row>
    <row r="80" spans="1:5" ht="44.25" customHeight="1" x14ac:dyDescent="0.2">
      <c r="B80" s="19">
        <v>53</v>
      </c>
      <c r="C80" s="20" t="s">
        <v>163</v>
      </c>
      <c r="D80" s="28">
        <v>0</v>
      </c>
      <c r="E80" s="740" t="s">
        <v>991</v>
      </c>
    </row>
    <row r="81" spans="1:7" ht="40.5" customHeight="1" x14ac:dyDescent="0.2">
      <c r="B81" s="19">
        <v>54</v>
      </c>
      <c r="C81" s="20" t="s">
        <v>164</v>
      </c>
      <c r="D81" s="28">
        <v>0</v>
      </c>
      <c r="E81" s="740" t="s">
        <v>992</v>
      </c>
    </row>
    <row r="82" spans="1:7" ht="15" customHeight="1" x14ac:dyDescent="0.2">
      <c r="B82" s="19" t="s">
        <v>165</v>
      </c>
      <c r="C82" s="20"/>
      <c r="D82" s="28">
        <v>0</v>
      </c>
      <c r="E82" s="740">
        <v>0</v>
      </c>
    </row>
    <row r="83" spans="1:7" ht="42.75" x14ac:dyDescent="0.2">
      <c r="B83" s="19">
        <v>55</v>
      </c>
      <c r="C83" s="20" t="s">
        <v>166</v>
      </c>
      <c r="D83" s="28">
        <v>0</v>
      </c>
      <c r="E83" s="741" t="s">
        <v>993</v>
      </c>
    </row>
    <row r="84" spans="1:7" x14ac:dyDescent="0.2">
      <c r="B84" s="19">
        <v>56</v>
      </c>
      <c r="C84" s="20"/>
      <c r="D84" s="28">
        <v>0</v>
      </c>
      <c r="E84" s="741">
        <v>0</v>
      </c>
    </row>
    <row r="85" spans="1:7" ht="28.5" x14ac:dyDescent="0.2">
      <c r="B85" s="19" t="s">
        <v>167</v>
      </c>
      <c r="C85" s="20" t="s">
        <v>168</v>
      </c>
      <c r="D85" s="28">
        <v>0</v>
      </c>
      <c r="E85" s="741" t="s">
        <v>955</v>
      </c>
    </row>
    <row r="86" spans="1:7" x14ac:dyDescent="0.2">
      <c r="B86" s="19" t="s">
        <v>169</v>
      </c>
      <c r="C86" s="20" t="s">
        <v>170</v>
      </c>
      <c r="D86" s="28">
        <v>0</v>
      </c>
      <c r="E86" s="741" t="s">
        <v>955</v>
      </c>
    </row>
    <row r="87" spans="1:7" x14ac:dyDescent="0.2">
      <c r="A87" s="21"/>
      <c r="B87" s="22">
        <v>57</v>
      </c>
      <c r="C87" s="23" t="s">
        <v>171</v>
      </c>
      <c r="D87" s="28">
        <v>0</v>
      </c>
      <c r="E87" s="742">
        <v>0</v>
      </c>
    </row>
    <row r="88" spans="1:7" x14ac:dyDescent="0.2">
      <c r="A88" s="21"/>
      <c r="B88" s="22">
        <v>58</v>
      </c>
      <c r="C88" s="23" t="s">
        <v>172</v>
      </c>
      <c r="D88" s="28">
        <v>0</v>
      </c>
      <c r="E88" s="742">
        <v>0</v>
      </c>
    </row>
    <row r="89" spans="1:7" x14ac:dyDescent="0.2">
      <c r="A89" s="21"/>
      <c r="B89" s="22">
        <v>59</v>
      </c>
      <c r="C89" s="23" t="s">
        <v>173</v>
      </c>
      <c r="D89" s="28">
        <v>19555.050568540002</v>
      </c>
      <c r="E89" s="742">
        <v>0</v>
      </c>
    </row>
    <row r="90" spans="1:7" s="21" customFormat="1" ht="15" thickBot="1" x14ac:dyDescent="0.25">
      <c r="B90" s="22">
        <v>60</v>
      </c>
      <c r="C90" s="23" t="s">
        <v>174</v>
      </c>
      <c r="D90" s="28">
        <v>13129.584493350001</v>
      </c>
      <c r="E90" s="743">
        <v>0</v>
      </c>
      <c r="G90" s="29"/>
    </row>
    <row r="91" spans="1:7" ht="15" thickBot="1" x14ac:dyDescent="0.25">
      <c r="B91" s="900" t="s">
        <v>175</v>
      </c>
      <c r="C91" s="901"/>
      <c r="D91" s="901"/>
      <c r="E91" s="902"/>
    </row>
    <row r="92" spans="1:7" ht="28.5" x14ac:dyDescent="0.2">
      <c r="A92" s="21"/>
      <c r="B92" s="22">
        <v>61</v>
      </c>
      <c r="C92" s="23" t="s">
        <v>176</v>
      </c>
      <c r="D92" s="750">
        <v>1.4894000000000001</v>
      </c>
      <c r="E92" s="744" t="s">
        <v>994</v>
      </c>
    </row>
    <row r="93" spans="1:7" ht="28.5" x14ac:dyDescent="0.2">
      <c r="A93" s="21"/>
      <c r="B93" s="22">
        <v>62</v>
      </c>
      <c r="C93" s="23" t="s">
        <v>177</v>
      </c>
      <c r="D93" s="750">
        <v>1.4894000000000001</v>
      </c>
      <c r="E93" s="744" t="s">
        <v>995</v>
      </c>
    </row>
    <row r="94" spans="1:7" x14ac:dyDescent="0.2">
      <c r="A94" s="21"/>
      <c r="B94" s="22">
        <v>63</v>
      </c>
      <c r="C94" s="23" t="s">
        <v>178</v>
      </c>
      <c r="D94" s="750">
        <v>1.4894000000000001</v>
      </c>
      <c r="E94" s="744" t="s">
        <v>996</v>
      </c>
    </row>
    <row r="95" spans="1:7" ht="28.5" x14ac:dyDescent="0.2">
      <c r="B95" s="19">
        <v>64</v>
      </c>
      <c r="C95" s="20" t="s">
        <v>179</v>
      </c>
      <c r="D95" s="750">
        <v>7.0999999999999994E-2</v>
      </c>
      <c r="E95" s="745" t="s">
        <v>997</v>
      </c>
    </row>
    <row r="96" spans="1:7" x14ac:dyDescent="0.2">
      <c r="B96" s="19">
        <v>65</v>
      </c>
      <c r="C96" s="30" t="s">
        <v>180</v>
      </c>
      <c r="D96" s="750">
        <v>1.6785413629053413E-2</v>
      </c>
      <c r="E96" s="746"/>
    </row>
    <row r="97" spans="2:5" x14ac:dyDescent="0.2">
      <c r="B97" s="19">
        <v>66</v>
      </c>
      <c r="C97" s="30" t="s">
        <v>181</v>
      </c>
      <c r="D97" s="750">
        <v>9.7182429470350946E-4</v>
      </c>
      <c r="E97" s="745"/>
    </row>
    <row r="98" spans="2:5" x14ac:dyDescent="0.2">
      <c r="B98" s="19">
        <v>67</v>
      </c>
      <c r="C98" s="30" t="s">
        <v>182</v>
      </c>
      <c r="D98" s="750">
        <v>0</v>
      </c>
      <c r="E98" s="747"/>
    </row>
    <row r="99" spans="2:5" ht="28.5" x14ac:dyDescent="0.2">
      <c r="B99" s="19" t="s">
        <v>183</v>
      </c>
      <c r="C99" s="30" t="s">
        <v>184</v>
      </c>
      <c r="D99" s="750">
        <v>0</v>
      </c>
      <c r="E99" s="746" t="s">
        <v>955</v>
      </c>
    </row>
    <row r="100" spans="2:5" x14ac:dyDescent="0.2">
      <c r="B100" s="19" t="s">
        <v>185</v>
      </c>
      <c r="C100" s="30" t="s">
        <v>186</v>
      </c>
      <c r="D100" s="750">
        <v>0</v>
      </c>
      <c r="E100" s="748" t="s">
        <v>955</v>
      </c>
    </row>
    <row r="101" spans="2:5" ht="28.5" x14ac:dyDescent="0.2">
      <c r="B101" s="19">
        <v>68</v>
      </c>
      <c r="C101" s="20" t="s">
        <v>187</v>
      </c>
      <c r="D101" s="750">
        <v>1.4093883792318358</v>
      </c>
      <c r="E101" s="747" t="s">
        <v>998</v>
      </c>
    </row>
    <row r="102" spans="2:5" x14ac:dyDescent="0.2">
      <c r="B102" s="19">
        <v>69</v>
      </c>
      <c r="C102" s="20"/>
      <c r="D102" s="751"/>
      <c r="E102" s="747"/>
    </row>
    <row r="103" spans="2:5" x14ac:dyDescent="0.2">
      <c r="B103" s="19">
        <v>70</v>
      </c>
      <c r="C103" s="20"/>
      <c r="D103" s="751"/>
      <c r="E103" s="747"/>
    </row>
    <row r="104" spans="2:5" ht="15" thickBot="1" x14ac:dyDescent="0.25">
      <c r="B104" s="19">
        <v>71</v>
      </c>
      <c r="C104" s="20"/>
      <c r="D104" s="751"/>
      <c r="E104" s="747"/>
    </row>
    <row r="105" spans="2:5" ht="15" thickBot="1" x14ac:dyDescent="0.25">
      <c r="B105" s="904" t="s">
        <v>188</v>
      </c>
      <c r="C105" s="905"/>
      <c r="D105" s="905"/>
      <c r="E105" s="902"/>
    </row>
    <row r="106" spans="2:5" ht="85.5" x14ac:dyDescent="0.2">
      <c r="B106" s="19">
        <v>72</v>
      </c>
      <c r="C106" s="20" t="s">
        <v>189</v>
      </c>
      <c r="D106" s="28">
        <v>0</v>
      </c>
      <c r="E106" s="740" t="s">
        <v>999</v>
      </c>
    </row>
    <row r="107" spans="2:5" ht="42.75" x14ac:dyDescent="0.2">
      <c r="B107" s="19">
        <v>73</v>
      </c>
      <c r="C107" s="20" t="s">
        <v>190</v>
      </c>
      <c r="D107" s="28">
        <v>0</v>
      </c>
      <c r="E107" s="740" t="s">
        <v>1000</v>
      </c>
    </row>
    <row r="108" spans="2:5" x14ac:dyDescent="0.2">
      <c r="B108" s="19">
        <v>74</v>
      </c>
      <c r="C108" s="20"/>
      <c r="D108" s="28">
        <v>0</v>
      </c>
      <c r="E108" s="740">
        <v>0</v>
      </c>
    </row>
    <row r="109" spans="2:5" ht="43.5" thickBot="1" x14ac:dyDescent="0.25">
      <c r="B109" s="19">
        <v>75</v>
      </c>
      <c r="C109" s="20" t="s">
        <v>191</v>
      </c>
      <c r="D109" s="28">
        <v>0</v>
      </c>
      <c r="E109" s="749" t="s">
        <v>1001</v>
      </c>
    </row>
    <row r="110" spans="2:5" ht="15" thickBot="1" x14ac:dyDescent="0.25">
      <c r="B110" s="900" t="s">
        <v>192</v>
      </c>
      <c r="C110" s="901"/>
      <c r="D110" s="901"/>
      <c r="E110" s="902"/>
    </row>
    <row r="111" spans="2:5" ht="28.5" x14ac:dyDescent="0.2">
      <c r="B111" s="19">
        <v>76</v>
      </c>
      <c r="C111" s="20" t="s">
        <v>193</v>
      </c>
      <c r="D111" s="752">
        <v>0</v>
      </c>
      <c r="E111" s="740" t="s">
        <v>1002</v>
      </c>
    </row>
    <row r="112" spans="2:5" ht="28.5" x14ac:dyDescent="0.2">
      <c r="B112" s="19">
        <v>77</v>
      </c>
      <c r="C112" s="20" t="s">
        <v>194</v>
      </c>
      <c r="D112" s="752">
        <v>94.455614098750004</v>
      </c>
      <c r="E112" s="740" t="s">
        <v>1002</v>
      </c>
    </row>
    <row r="113" spans="2:5" x14ac:dyDescent="0.2">
      <c r="B113" s="906">
        <v>78</v>
      </c>
      <c r="C113" s="909" t="s">
        <v>195</v>
      </c>
      <c r="D113" s="915">
        <v>0</v>
      </c>
      <c r="E113" s="912" t="s">
        <v>1002</v>
      </c>
    </row>
    <row r="114" spans="2:5" x14ac:dyDescent="0.2">
      <c r="B114" s="907"/>
      <c r="C114" s="910"/>
      <c r="D114" s="916"/>
      <c r="E114" s="913" t="s">
        <v>955</v>
      </c>
    </row>
    <row r="115" spans="2:5" x14ac:dyDescent="0.2">
      <c r="B115" s="907"/>
      <c r="C115" s="910"/>
      <c r="D115" s="916"/>
      <c r="E115" s="913" t="s">
        <v>955</v>
      </c>
    </row>
    <row r="116" spans="2:5" x14ac:dyDescent="0.2">
      <c r="B116" s="908"/>
      <c r="C116" s="911"/>
      <c r="D116" s="917"/>
      <c r="E116" s="914" t="s">
        <v>955</v>
      </c>
    </row>
    <row r="117" spans="2:5" ht="29.25" thickBot="1" x14ac:dyDescent="0.25">
      <c r="B117" s="19">
        <v>79</v>
      </c>
      <c r="C117" s="20" t="s">
        <v>196</v>
      </c>
      <c r="D117" s="752">
        <v>0</v>
      </c>
      <c r="E117" s="749" t="s">
        <v>1002</v>
      </c>
    </row>
    <row r="118" spans="2:5" ht="15" thickBot="1" x14ac:dyDescent="0.25">
      <c r="B118" s="900" t="s">
        <v>197</v>
      </c>
      <c r="C118" s="901"/>
      <c r="D118" s="901"/>
      <c r="E118" s="902"/>
    </row>
    <row r="119" spans="2:5" ht="28.5" x14ac:dyDescent="0.2">
      <c r="B119" s="19">
        <v>80</v>
      </c>
      <c r="C119" s="31" t="s">
        <v>198</v>
      </c>
      <c r="D119" s="28"/>
      <c r="E119" s="740" t="s">
        <v>1003</v>
      </c>
    </row>
    <row r="120" spans="2:5" ht="28.5" x14ac:dyDescent="0.2">
      <c r="B120" s="19">
        <v>81</v>
      </c>
      <c r="C120" s="20" t="s">
        <v>199</v>
      </c>
      <c r="D120" s="28"/>
      <c r="E120" s="740" t="s">
        <v>1003</v>
      </c>
    </row>
    <row r="121" spans="2:5" ht="28.5" x14ac:dyDescent="0.2">
      <c r="B121" s="19">
        <v>82</v>
      </c>
      <c r="C121" s="31" t="s">
        <v>200</v>
      </c>
      <c r="D121" s="28"/>
      <c r="E121" s="740" t="s">
        <v>1004</v>
      </c>
    </row>
    <row r="122" spans="2:5" ht="28.5" x14ac:dyDescent="0.2">
      <c r="B122" s="19">
        <v>83</v>
      </c>
      <c r="C122" s="20" t="s">
        <v>201</v>
      </c>
      <c r="D122" s="28"/>
      <c r="E122" s="740" t="s">
        <v>1004</v>
      </c>
    </row>
    <row r="123" spans="2:5" ht="28.5" x14ac:dyDescent="0.2">
      <c r="B123" s="19">
        <v>84</v>
      </c>
      <c r="C123" s="31" t="s">
        <v>202</v>
      </c>
      <c r="D123" s="28"/>
      <c r="E123" s="740" t="s">
        <v>1005</v>
      </c>
    </row>
    <row r="124" spans="2:5" ht="29.25" thickBot="1" x14ac:dyDescent="0.25">
      <c r="B124" s="32">
        <v>85</v>
      </c>
      <c r="C124" s="33" t="s">
        <v>203</v>
      </c>
      <c r="D124" s="34"/>
      <c r="E124" s="749" t="s">
        <v>1005</v>
      </c>
    </row>
    <row r="125" spans="2:5" x14ac:dyDescent="0.2">
      <c r="B125" s="6"/>
    </row>
    <row r="126" spans="2:5" x14ac:dyDescent="0.2">
      <c r="B126" s="35"/>
    </row>
    <row r="127" spans="2:5" ht="60" customHeight="1" x14ac:dyDescent="0.2">
      <c r="B127" s="903"/>
      <c r="C127" s="903"/>
      <c r="D127" s="903"/>
      <c r="E127" s="903"/>
    </row>
  </sheetData>
  <sheetProtection algorithmName="SHA-512" hashValue="zdeDzdaFmGX25rrepuFtnnHw3kArI5bZ58AG20vW8IeA41aibWLhdrjt9mX5Loytca0b1NIMoXnOzu0MsNTjOg==" saltValue="6gPHegxtoPfQKJAcMbvScQ==" spinCount="100000" sheet="1" objects="1" scenarios="1"/>
  <mergeCells count="16">
    <mergeCell ref="B69:E69"/>
    <mergeCell ref="B2:E2"/>
    <mergeCell ref="B6:E6"/>
    <mergeCell ref="B17:E17"/>
    <mergeCell ref="B48:E48"/>
    <mergeCell ref="B58:E58"/>
    <mergeCell ref="B118:E118"/>
    <mergeCell ref="B127:E127"/>
    <mergeCell ref="B78:E78"/>
    <mergeCell ref="B91:E91"/>
    <mergeCell ref="B105:E105"/>
    <mergeCell ref="B110:E110"/>
    <mergeCell ref="B113:B116"/>
    <mergeCell ref="C113:C116"/>
    <mergeCell ref="E113:E116"/>
    <mergeCell ref="D113:D116"/>
  </mergeCells>
  <pageMargins left="0.70866141732283472" right="0.70866141732283472" top="0.74803149606299213" bottom="0.74803149606299213" header="0.31496062992125984" footer="0.31496062992125984"/>
  <pageSetup scale="23" orientation="portrait" r:id="rId1"/>
  <rowBreaks count="1" manualBreakCount="1">
    <brk id="77" min="1" max="4" man="1"/>
  </rowBreaks>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B468B8-5341-48A1-A706-47F13E34614D}">
  <sheetPr>
    <tabColor theme="5" tint="-0.499984740745262"/>
    <pageSetUpPr fitToPage="1"/>
  </sheetPr>
  <dimension ref="A1:R51"/>
  <sheetViews>
    <sheetView showGridLines="0" workbookViewId="0">
      <selection activeCell="B2" sqref="B2:F51"/>
    </sheetView>
  </sheetViews>
  <sheetFormatPr defaultColWidth="9" defaultRowHeight="12.75" x14ac:dyDescent="0.2"/>
  <cols>
    <col min="1" max="2" width="9" style="687"/>
    <col min="3" max="3" width="114.42578125" style="687" bestFit="1" customWidth="1"/>
    <col min="4" max="5" width="21.42578125" style="687" customWidth="1"/>
    <col min="6" max="6" width="10.5703125" style="687" customWidth="1"/>
    <col min="7" max="7" width="9" style="687"/>
    <col min="8" max="8" width="20.28515625" style="687" bestFit="1" customWidth="1"/>
    <col min="9" max="16384" width="9" style="687"/>
  </cols>
  <sheetData>
    <row r="1" spans="1:18" ht="16.5" thickBot="1" x14ac:dyDescent="0.3">
      <c r="A1" s="3"/>
      <c r="C1" s="688"/>
    </row>
    <row r="2" spans="1:18" s="689" customFormat="1" ht="41.25" customHeight="1" thickBot="1" x14ac:dyDescent="0.25">
      <c r="A2" s="687"/>
      <c r="B2" s="927" t="s">
        <v>926</v>
      </c>
      <c r="C2" s="928"/>
      <c r="D2" s="928"/>
      <c r="E2" s="929"/>
    </row>
    <row r="3" spans="1:18" s="690" customFormat="1" ht="15.75" customHeight="1" thickBot="1" x14ac:dyDescent="0.25">
      <c r="A3" s="687"/>
      <c r="B3" s="930" t="s">
        <v>927</v>
      </c>
      <c r="C3" s="931"/>
      <c r="D3" s="931"/>
      <c r="E3" s="932"/>
    </row>
    <row r="4" spans="1:18" s="690" customFormat="1" ht="15.75" customHeight="1" thickBot="1" x14ac:dyDescent="0.25">
      <c r="A4" s="687"/>
      <c r="B4" s="933" t="s">
        <v>928</v>
      </c>
      <c r="C4" s="934"/>
      <c r="D4" s="934"/>
      <c r="E4" s="935"/>
    </row>
    <row r="5" spans="1:18" s="690" customFormat="1" ht="30.6" customHeight="1" x14ac:dyDescent="0.2">
      <c r="A5" s="687"/>
      <c r="B5" s="936"/>
      <c r="C5" s="936"/>
      <c r="D5" s="936"/>
      <c r="E5" s="936"/>
    </row>
    <row r="6" spans="1:18" ht="15" customHeight="1" x14ac:dyDescent="0.2">
      <c r="B6" s="937"/>
      <c r="C6" s="937"/>
      <c r="D6" s="937"/>
      <c r="E6" s="937"/>
      <c r="F6" s="691"/>
      <c r="G6" s="691"/>
      <c r="H6" s="691"/>
      <c r="I6" s="691"/>
      <c r="J6" s="691"/>
      <c r="K6" s="691"/>
      <c r="L6" s="691"/>
      <c r="M6" s="691"/>
      <c r="N6" s="691"/>
      <c r="O6" s="691"/>
      <c r="P6" s="691"/>
      <c r="Q6" s="691"/>
      <c r="R6" s="691"/>
    </row>
    <row r="7" spans="1:18" ht="15" x14ac:dyDescent="0.2">
      <c r="B7" s="937"/>
      <c r="C7" s="937"/>
      <c r="D7" s="937"/>
      <c r="E7" s="937"/>
      <c r="F7" s="691"/>
      <c r="G7" s="691"/>
      <c r="H7" s="691"/>
      <c r="I7" s="691"/>
      <c r="J7" s="691"/>
      <c r="K7" s="691"/>
      <c r="L7" s="691"/>
      <c r="M7" s="691"/>
      <c r="N7" s="691"/>
      <c r="O7" s="691"/>
      <c r="P7" s="691"/>
      <c r="Q7" s="691"/>
      <c r="R7" s="691"/>
    </row>
    <row r="8" spans="1:18" ht="14.25" x14ac:dyDescent="0.2">
      <c r="B8" s="692"/>
      <c r="C8" s="692"/>
      <c r="D8" s="693" t="s">
        <v>205</v>
      </c>
      <c r="E8" s="693" t="s">
        <v>206</v>
      </c>
      <c r="F8" s="693" t="s">
        <v>207</v>
      </c>
    </row>
    <row r="9" spans="1:18" ht="42.75" x14ac:dyDescent="0.2">
      <c r="B9" s="692"/>
      <c r="C9" s="694"/>
      <c r="D9" s="695" t="s">
        <v>950</v>
      </c>
      <c r="E9" s="695" t="s">
        <v>1126</v>
      </c>
      <c r="F9" s="695" t="s">
        <v>951</v>
      </c>
    </row>
    <row r="10" spans="1:18" ht="14.25" x14ac:dyDescent="0.2">
      <c r="B10" s="692"/>
      <c r="C10" s="694"/>
      <c r="D10" s="696">
        <f>Index!$C$2</f>
        <v>45291</v>
      </c>
      <c r="E10" s="696">
        <f>EOMONTH(D10,-3)</f>
        <v>45199</v>
      </c>
      <c r="F10" s="695"/>
    </row>
    <row r="11" spans="1:18" ht="14.25" customHeight="1" x14ac:dyDescent="0.2">
      <c r="B11" s="921" t="s">
        <v>952</v>
      </c>
      <c r="C11" s="922"/>
      <c r="D11" s="922"/>
      <c r="E11" s="922"/>
      <c r="F11" s="923"/>
    </row>
    <row r="12" spans="1:18" ht="14.25" x14ac:dyDescent="0.2">
      <c r="B12" s="697">
        <v>1</v>
      </c>
      <c r="C12" s="698" t="s">
        <v>899</v>
      </c>
      <c r="D12" s="699">
        <v>6574</v>
      </c>
      <c r="E12" s="699">
        <v>6573.7966560000004</v>
      </c>
      <c r="F12" s="693"/>
      <c r="G12" s="700"/>
    </row>
    <row r="13" spans="1:18" ht="14.25" x14ac:dyDescent="0.2">
      <c r="B13" s="697">
        <f>B12+1</f>
        <v>2</v>
      </c>
      <c r="C13" s="698" t="s">
        <v>900</v>
      </c>
      <c r="D13" s="699" t="s">
        <v>955</v>
      </c>
      <c r="E13" s="699">
        <v>0</v>
      </c>
      <c r="F13" s="693"/>
      <c r="G13" s="700"/>
    </row>
    <row r="14" spans="1:18" ht="14.25" x14ac:dyDescent="0.2">
      <c r="B14" s="697">
        <f t="shared" ref="B14:B27" si="0">B13+1</f>
        <v>3</v>
      </c>
      <c r="C14" s="698" t="s">
        <v>901</v>
      </c>
      <c r="D14" s="699" t="s">
        <v>955</v>
      </c>
      <c r="E14" s="699">
        <v>0</v>
      </c>
      <c r="F14" s="693"/>
      <c r="G14" s="700"/>
    </row>
    <row r="15" spans="1:18" ht="14.25" x14ac:dyDescent="0.2">
      <c r="B15" s="697">
        <f t="shared" si="0"/>
        <v>4</v>
      </c>
      <c r="C15" s="698" t="s">
        <v>902</v>
      </c>
      <c r="D15" s="699">
        <v>4970</v>
      </c>
      <c r="E15" s="699">
        <v>4970.0554110000003</v>
      </c>
      <c r="F15" s="693"/>
      <c r="G15" s="700"/>
    </row>
    <row r="16" spans="1:18" ht="14.25" x14ac:dyDescent="0.2">
      <c r="B16" s="697">
        <f t="shared" si="0"/>
        <v>5</v>
      </c>
      <c r="C16" s="698" t="s">
        <v>903</v>
      </c>
      <c r="D16" s="699">
        <v>366289</v>
      </c>
      <c r="E16" s="699">
        <v>366594.03273099998</v>
      </c>
      <c r="F16" s="693"/>
      <c r="G16" s="700"/>
    </row>
    <row r="17" spans="2:7" s="703" customFormat="1" ht="15" x14ac:dyDescent="0.25">
      <c r="B17" s="697">
        <f t="shared" si="0"/>
        <v>6</v>
      </c>
      <c r="C17" s="701" t="s">
        <v>904</v>
      </c>
      <c r="D17" s="699">
        <v>2144</v>
      </c>
      <c r="E17" s="699">
        <v>0</v>
      </c>
      <c r="F17" s="702"/>
      <c r="G17" s="700"/>
    </row>
    <row r="18" spans="2:7" s="703" customFormat="1" ht="15" x14ac:dyDescent="0.25">
      <c r="B18" s="697">
        <f t="shared" si="0"/>
        <v>7</v>
      </c>
      <c r="C18" s="701" t="s">
        <v>905</v>
      </c>
      <c r="D18" s="699">
        <v>46660</v>
      </c>
      <c r="E18" s="699">
        <v>46659.856121999997</v>
      </c>
      <c r="F18" s="702"/>
    </row>
    <row r="19" spans="2:7" s="703" customFormat="1" ht="15" x14ac:dyDescent="0.25">
      <c r="B19" s="697">
        <f t="shared" si="0"/>
        <v>8</v>
      </c>
      <c r="C19" s="701" t="s">
        <v>906</v>
      </c>
      <c r="D19" s="699">
        <v>0</v>
      </c>
      <c r="E19" s="699">
        <v>0</v>
      </c>
      <c r="F19" s="702"/>
    </row>
    <row r="20" spans="2:7" s="703" customFormat="1" ht="15" x14ac:dyDescent="0.25">
      <c r="B20" s="697">
        <f t="shared" si="0"/>
        <v>9</v>
      </c>
      <c r="C20" s="701" t="s">
        <v>907</v>
      </c>
      <c r="D20" s="699" t="s">
        <v>955</v>
      </c>
      <c r="E20" s="699" t="s">
        <v>1013</v>
      </c>
      <c r="F20" s="702"/>
      <c r="G20" s="700"/>
    </row>
    <row r="21" spans="2:7" ht="14.25" x14ac:dyDescent="0.2">
      <c r="B21" s="697">
        <f t="shared" si="0"/>
        <v>10</v>
      </c>
      <c r="C21" s="698" t="s">
        <v>908</v>
      </c>
      <c r="D21" s="699">
        <v>0</v>
      </c>
      <c r="E21" s="699">
        <v>0</v>
      </c>
      <c r="F21" s="693"/>
      <c r="G21" s="700"/>
    </row>
    <row r="22" spans="2:7" ht="14.25" x14ac:dyDescent="0.2">
      <c r="B22" s="697">
        <f t="shared" si="0"/>
        <v>11</v>
      </c>
      <c r="C22" s="698" t="s">
        <v>909</v>
      </c>
      <c r="D22" s="699">
        <v>8</v>
      </c>
      <c r="E22" s="699">
        <v>7.2778289999999997</v>
      </c>
      <c r="F22" s="693"/>
      <c r="G22" s="700"/>
    </row>
    <row r="23" spans="2:7" ht="14.25" x14ac:dyDescent="0.2">
      <c r="B23" s="697">
        <f t="shared" si="0"/>
        <v>12</v>
      </c>
      <c r="C23" s="698" t="s">
        <v>910</v>
      </c>
      <c r="D23" s="699">
        <v>0</v>
      </c>
      <c r="E23" s="699">
        <v>0</v>
      </c>
      <c r="F23" s="693"/>
      <c r="G23" s="700"/>
    </row>
    <row r="24" spans="2:7" ht="14.25" x14ac:dyDescent="0.2">
      <c r="B24" s="697">
        <f t="shared" si="0"/>
        <v>13</v>
      </c>
      <c r="C24" s="698" t="s">
        <v>911</v>
      </c>
      <c r="D24" s="699">
        <v>0</v>
      </c>
      <c r="E24" s="699">
        <v>0</v>
      </c>
      <c r="F24" s="693"/>
      <c r="G24" s="700"/>
    </row>
    <row r="25" spans="2:7" ht="14.25" x14ac:dyDescent="0.2">
      <c r="B25" s="697">
        <f t="shared" si="0"/>
        <v>14</v>
      </c>
      <c r="C25" s="704" t="s">
        <v>303</v>
      </c>
      <c r="D25" s="699">
        <v>381</v>
      </c>
      <c r="E25" s="699">
        <v>382.37075175000001</v>
      </c>
      <c r="F25" s="693"/>
      <c r="G25" s="700"/>
    </row>
    <row r="26" spans="2:7" ht="14.25" x14ac:dyDescent="0.2">
      <c r="B26" s="697">
        <f t="shared" si="0"/>
        <v>15</v>
      </c>
      <c r="C26" s="704" t="s">
        <v>912</v>
      </c>
      <c r="D26" s="699" t="s">
        <v>955</v>
      </c>
      <c r="E26" s="699">
        <v>0</v>
      </c>
      <c r="F26" s="693"/>
      <c r="G26" s="700"/>
    </row>
    <row r="27" spans="2:7" ht="14.25" x14ac:dyDescent="0.2">
      <c r="B27" s="697">
        <f t="shared" si="0"/>
        <v>16</v>
      </c>
      <c r="C27" s="705" t="s">
        <v>1117</v>
      </c>
      <c r="D27" s="706">
        <v>427026</v>
      </c>
      <c r="E27" s="706">
        <v>425187.38950075005</v>
      </c>
      <c r="F27" s="693"/>
      <c r="G27" s="700"/>
    </row>
    <row r="28" spans="2:7" s="703" customFormat="1" ht="15" customHeight="1" x14ac:dyDescent="0.25">
      <c r="B28" s="921" t="s">
        <v>1127</v>
      </c>
      <c r="C28" s="922"/>
      <c r="D28" s="922"/>
      <c r="E28" s="922"/>
      <c r="F28" s="923"/>
      <c r="G28" s="700"/>
    </row>
    <row r="29" spans="2:7" ht="14.25" x14ac:dyDescent="0.2">
      <c r="B29" s="697">
        <v>17</v>
      </c>
      <c r="C29" s="707" t="s">
        <v>915</v>
      </c>
      <c r="D29" s="699">
        <v>124873</v>
      </c>
      <c r="E29" s="699">
        <v>102027.357774</v>
      </c>
      <c r="F29" s="693"/>
      <c r="G29" s="700"/>
    </row>
    <row r="30" spans="2:7" ht="14.25" x14ac:dyDescent="0.2">
      <c r="B30" s="697">
        <v>18</v>
      </c>
      <c r="C30" s="707" t="s">
        <v>916</v>
      </c>
      <c r="D30" s="699">
        <v>127</v>
      </c>
      <c r="E30" s="699">
        <v>126.69793199999999</v>
      </c>
      <c r="F30" s="693"/>
      <c r="G30" s="700"/>
    </row>
    <row r="31" spans="2:7" ht="14.25" x14ac:dyDescent="0.2">
      <c r="B31" s="697">
        <v>19</v>
      </c>
      <c r="C31" s="707" t="s">
        <v>917</v>
      </c>
      <c r="D31" s="699">
        <v>262079</v>
      </c>
      <c r="E31" s="699">
        <v>262079.07293600001</v>
      </c>
      <c r="F31" s="693"/>
      <c r="G31" s="700"/>
    </row>
    <row r="32" spans="2:7" ht="14.25" x14ac:dyDescent="0.2">
      <c r="B32" s="697">
        <v>20</v>
      </c>
      <c r="C32" s="707" t="s">
        <v>919</v>
      </c>
      <c r="D32" s="708">
        <v>0</v>
      </c>
      <c r="E32" s="708">
        <v>0</v>
      </c>
      <c r="F32" s="702"/>
      <c r="G32" s="700"/>
    </row>
    <row r="33" spans="2:7" ht="14.25" x14ac:dyDescent="0.2">
      <c r="B33" s="697">
        <v>21</v>
      </c>
      <c r="C33" s="707" t="s">
        <v>918</v>
      </c>
      <c r="D33" s="708">
        <v>0</v>
      </c>
      <c r="E33" s="708">
        <v>0</v>
      </c>
      <c r="F33" s="702"/>
    </row>
    <row r="34" spans="2:7" ht="14.25" customHeight="1" x14ac:dyDescent="0.2">
      <c r="B34" s="697">
        <v>22</v>
      </c>
      <c r="C34" s="707" t="s">
        <v>920</v>
      </c>
      <c r="D34" s="708">
        <v>16495</v>
      </c>
      <c r="E34" s="708">
        <v>16495.457925999999</v>
      </c>
      <c r="F34" s="702"/>
    </row>
    <row r="35" spans="2:7" ht="14.25" x14ac:dyDescent="0.2">
      <c r="B35" s="697">
        <v>23</v>
      </c>
      <c r="C35" s="707" t="s">
        <v>921</v>
      </c>
      <c r="D35" s="708">
        <v>6</v>
      </c>
      <c r="E35" s="708">
        <v>5.8327340000000003</v>
      </c>
      <c r="F35" s="702"/>
      <c r="G35" s="700"/>
    </row>
    <row r="36" spans="2:7" ht="14.25" x14ac:dyDescent="0.2">
      <c r="B36" s="697">
        <v>24</v>
      </c>
      <c r="C36" s="707" t="s">
        <v>922</v>
      </c>
      <c r="D36" s="708">
        <v>203</v>
      </c>
      <c r="E36" s="708">
        <v>203.28635600000001</v>
      </c>
      <c r="F36" s="702"/>
      <c r="G36" s="700"/>
    </row>
    <row r="37" spans="2:7" ht="14.25" x14ac:dyDescent="0.2">
      <c r="B37" s="697">
        <v>25</v>
      </c>
      <c r="C37" s="707" t="s">
        <v>923</v>
      </c>
      <c r="D37" s="699">
        <v>0</v>
      </c>
      <c r="E37" s="699">
        <v>0.48136299999999999</v>
      </c>
      <c r="F37" s="693"/>
      <c r="G37" s="700"/>
    </row>
    <row r="38" spans="2:7" s="703" customFormat="1" ht="15" x14ac:dyDescent="0.25">
      <c r="B38" s="697">
        <v>26</v>
      </c>
      <c r="C38" s="707" t="s">
        <v>924</v>
      </c>
      <c r="D38" s="699">
        <v>193</v>
      </c>
      <c r="E38" s="699">
        <v>395.10926899999998</v>
      </c>
      <c r="F38" s="693"/>
    </row>
    <row r="39" spans="2:7" s="703" customFormat="1" ht="15" x14ac:dyDescent="0.25">
      <c r="B39" s="697">
        <v>27</v>
      </c>
      <c r="C39" s="705" t="s">
        <v>1128</v>
      </c>
      <c r="D39" s="706">
        <v>403976</v>
      </c>
      <c r="E39" s="706">
        <v>381333.29629000003</v>
      </c>
      <c r="F39" s="693"/>
    </row>
    <row r="40" spans="2:7" s="703" customFormat="1" ht="15" x14ac:dyDescent="0.25">
      <c r="B40" s="924" t="s">
        <v>953</v>
      </c>
      <c r="C40" s="925"/>
      <c r="D40" s="925"/>
      <c r="E40" s="925"/>
      <c r="F40" s="926"/>
      <c r="G40" s="700"/>
    </row>
    <row r="41" spans="2:7" s="703" customFormat="1" ht="15" x14ac:dyDescent="0.25">
      <c r="B41" s="697">
        <v>28</v>
      </c>
      <c r="C41" s="707" t="s">
        <v>930</v>
      </c>
      <c r="D41" s="699">
        <v>3000</v>
      </c>
      <c r="E41" s="699">
        <v>3000</v>
      </c>
      <c r="F41" s="693"/>
      <c r="G41" s="700"/>
    </row>
    <row r="42" spans="2:7" s="703" customFormat="1" ht="15" x14ac:dyDescent="0.25">
      <c r="B42" s="697">
        <v>29</v>
      </c>
      <c r="C42" s="707" t="s">
        <v>1118</v>
      </c>
      <c r="D42" s="699">
        <v>783</v>
      </c>
      <c r="E42" s="699">
        <v>782.91830600000003</v>
      </c>
      <c r="F42" s="693"/>
      <c r="G42" s="700"/>
    </row>
    <row r="43" spans="2:7" ht="14.25" x14ac:dyDescent="0.2">
      <c r="B43" s="697">
        <v>30</v>
      </c>
      <c r="C43" s="707" t="s">
        <v>931</v>
      </c>
      <c r="D43" s="699">
        <v>14116</v>
      </c>
      <c r="E43" s="699">
        <v>14115.573992</v>
      </c>
      <c r="F43" s="693"/>
      <c r="G43" s="700"/>
    </row>
    <row r="44" spans="2:7" ht="14.25" x14ac:dyDescent="0.2">
      <c r="B44" s="697">
        <v>31</v>
      </c>
      <c r="C44" s="707" t="s">
        <v>1119</v>
      </c>
      <c r="D44" s="699">
        <v>1879</v>
      </c>
      <c r="E44" s="699">
        <v>1879.276887</v>
      </c>
      <c r="F44" s="693"/>
      <c r="G44" s="700"/>
    </row>
    <row r="45" spans="2:7" ht="14.25" x14ac:dyDescent="0.2">
      <c r="B45" s="697">
        <v>32</v>
      </c>
      <c r="C45" s="707" t="s">
        <v>1120</v>
      </c>
      <c r="D45" s="699">
        <v>0</v>
      </c>
      <c r="E45" s="699">
        <v>0</v>
      </c>
      <c r="F45" s="693"/>
      <c r="G45" s="700"/>
    </row>
    <row r="46" spans="2:7" ht="14.25" x14ac:dyDescent="0.2">
      <c r="B46" s="697">
        <v>33</v>
      </c>
      <c r="C46" s="707" t="s">
        <v>1121</v>
      </c>
      <c r="D46" s="699">
        <v>12</v>
      </c>
      <c r="E46" s="699">
        <v>12.169651</v>
      </c>
      <c r="F46" s="693"/>
      <c r="G46" s="700"/>
    </row>
    <row r="47" spans="2:7" ht="14.25" x14ac:dyDescent="0.2">
      <c r="B47" s="697">
        <v>34</v>
      </c>
      <c r="C47" s="707" t="s">
        <v>1122</v>
      </c>
      <c r="D47" s="699">
        <v>3260</v>
      </c>
      <c r="E47" s="699">
        <v>3260.2164899999998</v>
      </c>
      <c r="F47" s="693"/>
      <c r="G47" s="700"/>
    </row>
    <row r="48" spans="2:7" ht="14.25" x14ac:dyDescent="0.2">
      <c r="B48" s="697">
        <v>35</v>
      </c>
      <c r="C48" s="705" t="s">
        <v>1123</v>
      </c>
      <c r="D48" s="706">
        <v>23050</v>
      </c>
      <c r="E48" s="706">
        <v>23050.155326</v>
      </c>
      <c r="F48" s="693"/>
      <c r="G48" s="700"/>
    </row>
    <row r="49" spans="2:7" ht="14.25" x14ac:dyDescent="0.2">
      <c r="B49" s="697">
        <v>36</v>
      </c>
      <c r="C49" s="707" t="s">
        <v>1124</v>
      </c>
      <c r="D49" s="699">
        <v>0</v>
      </c>
      <c r="E49" s="699">
        <v>0</v>
      </c>
      <c r="F49" s="693"/>
      <c r="G49" s="700"/>
    </row>
    <row r="50" spans="2:7" ht="14.25" x14ac:dyDescent="0.2">
      <c r="B50" s="697">
        <v>37</v>
      </c>
      <c r="C50" s="705" t="s">
        <v>1125</v>
      </c>
      <c r="D50" s="706">
        <v>23050</v>
      </c>
      <c r="E50" s="706">
        <v>23050.155326</v>
      </c>
      <c r="F50" s="693"/>
      <c r="G50" s="700"/>
    </row>
    <row r="51" spans="2:7" ht="14.25" x14ac:dyDescent="0.2">
      <c r="B51" s="697">
        <v>38</v>
      </c>
      <c r="C51" s="705" t="s">
        <v>929</v>
      </c>
      <c r="D51" s="706">
        <v>427026</v>
      </c>
      <c r="E51" s="706">
        <v>404383.45161600003</v>
      </c>
      <c r="F51" s="693"/>
    </row>
  </sheetData>
  <sheetProtection algorithmName="SHA-512" hashValue="vBQhvyfRAUD1jykgKO+pVIdD7JbLuIlJR6O19djekG03/EfvYy9WE166GSjxW1kkV64b5cUVRoMIC8PqCgARew==" saltValue="KNxocBg16d3Rl6Dxgg7iUw==" spinCount="100000" sheet="1" objects="1" scenarios="1"/>
  <mergeCells count="8">
    <mergeCell ref="B11:F11"/>
    <mergeCell ref="B28:F28"/>
    <mergeCell ref="B40:F40"/>
    <mergeCell ref="B2:E2"/>
    <mergeCell ref="B3:E3"/>
    <mergeCell ref="B4:E4"/>
    <mergeCell ref="B5:E5"/>
    <mergeCell ref="B6:E7"/>
  </mergeCells>
  <pageMargins left="0.70866141732283472" right="0.70866141732283472" top="0.74803149606299213" bottom="0.74803149606299213" header="0.31496062992125984" footer="0.31496062992125984"/>
  <pageSetup scale="52"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DC53B4-0591-4E3A-8E42-AB1D053BA525}">
  <sheetPr>
    <tabColor theme="5" tint="-0.499984740745262"/>
    <pageSetUpPr fitToPage="1"/>
  </sheetPr>
  <dimension ref="A1:H54"/>
  <sheetViews>
    <sheetView showGridLines="0" workbookViewId="0">
      <selection activeCell="B2" sqref="B2:D54"/>
    </sheetView>
  </sheetViews>
  <sheetFormatPr defaultRowHeight="15" x14ac:dyDescent="0.25"/>
  <cols>
    <col min="1" max="1" width="9.140625" style="82"/>
    <col min="2" max="2" width="11.28515625" style="422" customWidth="1"/>
    <col min="3" max="3" width="59.85546875" style="641" customWidth="1"/>
    <col min="4" max="4" width="34.140625" style="422" customWidth="1"/>
    <col min="5" max="16384" width="9.140625" style="82"/>
  </cols>
  <sheetData>
    <row r="1" spans="1:8" ht="15.75" thickBot="1" x14ac:dyDescent="0.3">
      <c r="A1" s="3"/>
    </row>
    <row r="2" spans="1:8" ht="43.5" customHeight="1" thickBot="1" x14ac:dyDescent="0.3">
      <c r="B2" s="879" t="s">
        <v>1052</v>
      </c>
      <c r="C2" s="880"/>
      <c r="D2" s="881"/>
      <c r="E2" s="770"/>
      <c r="F2" s="771"/>
      <c r="G2" s="771"/>
      <c r="H2" s="771"/>
    </row>
    <row r="3" spans="1:8" ht="15.75" thickBot="1" x14ac:dyDescent="0.3">
      <c r="B3" s="433" t="s">
        <v>1136</v>
      </c>
    </row>
    <row r="4" spans="1:8" ht="15.75" thickBot="1" x14ac:dyDescent="0.3">
      <c r="D4" s="772" t="s">
        <v>205</v>
      </c>
    </row>
    <row r="5" spans="1:8" ht="29.25" thickBot="1" x14ac:dyDescent="0.3">
      <c r="C5" s="773"/>
      <c r="D5" s="774" t="s">
        <v>1053</v>
      </c>
    </row>
    <row r="6" spans="1:8" x14ac:dyDescent="0.25">
      <c r="B6" s="775">
        <v>1</v>
      </c>
      <c r="C6" s="776" t="s">
        <v>1054</v>
      </c>
      <c r="D6" s="777" t="s">
        <v>1045</v>
      </c>
    </row>
    <row r="7" spans="1:8" ht="28.5" x14ac:dyDescent="0.25">
      <c r="B7" s="778">
        <v>2</v>
      </c>
      <c r="C7" s="779" t="s">
        <v>1055</v>
      </c>
      <c r="D7" s="780" t="s">
        <v>1116</v>
      </c>
    </row>
    <row r="8" spans="1:8" x14ac:dyDescent="0.25">
      <c r="B8" s="778" t="s">
        <v>257</v>
      </c>
      <c r="C8" s="779" t="s">
        <v>1056</v>
      </c>
      <c r="D8" s="780" t="s">
        <v>955</v>
      </c>
    </row>
    <row r="9" spans="1:8" x14ac:dyDescent="0.25">
      <c r="B9" s="778">
        <v>3</v>
      </c>
      <c r="C9" s="779" t="s">
        <v>1057</v>
      </c>
      <c r="D9" s="780" t="s">
        <v>1058</v>
      </c>
    </row>
    <row r="10" spans="1:8" ht="28.5" x14ac:dyDescent="0.25">
      <c r="B10" s="778" t="s">
        <v>1059</v>
      </c>
      <c r="C10" s="779" t="s">
        <v>1060</v>
      </c>
      <c r="D10" s="780" t="s">
        <v>955</v>
      </c>
    </row>
    <row r="11" spans="1:8" x14ac:dyDescent="0.25">
      <c r="B11" s="778"/>
      <c r="C11" s="779" t="s">
        <v>1061</v>
      </c>
      <c r="D11" s="780" t="s">
        <v>955</v>
      </c>
    </row>
    <row r="12" spans="1:8" x14ac:dyDescent="0.25">
      <c r="B12" s="778">
        <v>4</v>
      </c>
      <c r="C12" s="779" t="s">
        <v>1062</v>
      </c>
      <c r="D12" s="780" t="s">
        <v>1063</v>
      </c>
    </row>
    <row r="13" spans="1:8" x14ac:dyDescent="0.25">
      <c r="B13" s="778">
        <v>5</v>
      </c>
      <c r="C13" s="779" t="s">
        <v>1064</v>
      </c>
      <c r="D13" s="780" t="s">
        <v>1063</v>
      </c>
    </row>
    <row r="14" spans="1:8" x14ac:dyDescent="0.25">
      <c r="B14" s="778">
        <v>6</v>
      </c>
      <c r="C14" s="779" t="s">
        <v>1065</v>
      </c>
      <c r="D14" s="780" t="s">
        <v>1066</v>
      </c>
    </row>
    <row r="15" spans="1:8" ht="42.75" x14ac:dyDescent="0.25">
      <c r="B15" s="778">
        <v>7</v>
      </c>
      <c r="C15" s="779" t="s">
        <v>1067</v>
      </c>
      <c r="D15" s="781" t="s">
        <v>1068</v>
      </c>
    </row>
    <row r="16" spans="1:8" ht="28.5" x14ac:dyDescent="0.25">
      <c r="B16" s="778">
        <v>8</v>
      </c>
      <c r="C16" s="779" t="s">
        <v>1069</v>
      </c>
      <c r="D16" s="780" t="s">
        <v>1114</v>
      </c>
    </row>
    <row r="17" spans="2:4" x14ac:dyDescent="0.25">
      <c r="B17" s="778">
        <v>9</v>
      </c>
      <c r="C17" s="779" t="s">
        <v>1070</v>
      </c>
      <c r="D17" s="780" t="s">
        <v>1114</v>
      </c>
    </row>
    <row r="18" spans="2:4" x14ac:dyDescent="0.25">
      <c r="B18" s="778" t="s">
        <v>771</v>
      </c>
      <c r="C18" s="779" t="s">
        <v>1071</v>
      </c>
      <c r="D18" s="780" t="s">
        <v>955</v>
      </c>
    </row>
    <row r="19" spans="2:4" x14ac:dyDescent="0.25">
      <c r="B19" s="778" t="s">
        <v>773</v>
      </c>
      <c r="C19" s="779" t="s">
        <v>1072</v>
      </c>
      <c r="D19" s="780" t="s">
        <v>955</v>
      </c>
    </row>
    <row r="20" spans="2:4" x14ac:dyDescent="0.25">
      <c r="B20" s="778">
        <v>10</v>
      </c>
      <c r="C20" s="779" t="s">
        <v>1073</v>
      </c>
      <c r="D20" s="780" t="s">
        <v>953</v>
      </c>
    </row>
    <row r="21" spans="2:4" x14ac:dyDescent="0.25">
      <c r="B21" s="778">
        <v>11</v>
      </c>
      <c r="C21" s="779" t="s">
        <v>1074</v>
      </c>
      <c r="D21" s="782">
        <v>36013</v>
      </c>
    </row>
    <row r="22" spans="2:4" x14ac:dyDescent="0.25">
      <c r="B22" s="778">
        <v>12</v>
      </c>
      <c r="C22" s="779" t="s">
        <v>1075</v>
      </c>
      <c r="D22" s="780" t="s">
        <v>1076</v>
      </c>
    </row>
    <row r="23" spans="2:4" x14ac:dyDescent="0.25">
      <c r="B23" s="778">
        <v>13</v>
      </c>
      <c r="C23" s="779" t="s">
        <v>1077</v>
      </c>
      <c r="D23" s="780" t="s">
        <v>1013</v>
      </c>
    </row>
    <row r="24" spans="2:4" ht="28.5" x14ac:dyDescent="0.25">
      <c r="B24" s="778">
        <v>14</v>
      </c>
      <c r="C24" s="779" t="s">
        <v>1078</v>
      </c>
      <c r="D24" s="780" t="s">
        <v>1013</v>
      </c>
    </row>
    <row r="25" spans="2:4" x14ac:dyDescent="0.25">
      <c r="B25" s="938">
        <v>15</v>
      </c>
      <c r="C25" s="939" t="s">
        <v>1079</v>
      </c>
      <c r="D25" s="940" t="s">
        <v>1013</v>
      </c>
    </row>
    <row r="26" spans="2:4" x14ac:dyDescent="0.25">
      <c r="B26" s="938"/>
      <c r="C26" s="939" t="e">
        <v>#N/A</v>
      </c>
      <c r="D26" s="940" t="s">
        <v>955</v>
      </c>
    </row>
    <row r="27" spans="2:4" x14ac:dyDescent="0.25">
      <c r="B27" s="778">
        <v>16</v>
      </c>
      <c r="C27" s="779" t="s">
        <v>1080</v>
      </c>
      <c r="D27" s="780" t="s">
        <v>1013</v>
      </c>
    </row>
    <row r="28" spans="2:4" x14ac:dyDescent="0.25">
      <c r="B28" s="783"/>
      <c r="C28" s="779" t="s">
        <v>1081</v>
      </c>
      <c r="D28" s="784" t="s">
        <v>955</v>
      </c>
    </row>
    <row r="29" spans="2:4" x14ac:dyDescent="0.25">
      <c r="B29" s="938">
        <v>17</v>
      </c>
      <c r="C29" s="939" t="s">
        <v>1082</v>
      </c>
      <c r="D29" s="940" t="s">
        <v>1083</v>
      </c>
    </row>
    <row r="30" spans="2:4" x14ac:dyDescent="0.25">
      <c r="B30" s="938"/>
      <c r="C30" s="939" t="e">
        <v>#N/A</v>
      </c>
      <c r="D30" s="940" t="s">
        <v>955</v>
      </c>
    </row>
    <row r="31" spans="2:4" x14ac:dyDescent="0.25">
      <c r="B31" s="778">
        <v>18</v>
      </c>
      <c r="C31" s="779" t="s">
        <v>1084</v>
      </c>
      <c r="D31" s="780" t="s">
        <v>1013</v>
      </c>
    </row>
    <row r="32" spans="2:4" ht="28.5" x14ac:dyDescent="0.25">
      <c r="B32" s="778">
        <v>19</v>
      </c>
      <c r="C32" s="779" t="s">
        <v>1085</v>
      </c>
      <c r="D32" s="780" t="s">
        <v>1086</v>
      </c>
    </row>
    <row r="33" spans="2:4" ht="28.5" x14ac:dyDescent="0.25">
      <c r="B33" s="778" t="s">
        <v>109</v>
      </c>
      <c r="C33" s="779" t="s">
        <v>1087</v>
      </c>
      <c r="D33" s="780" t="s">
        <v>955</v>
      </c>
    </row>
    <row r="34" spans="2:4" ht="28.5" x14ac:dyDescent="0.25">
      <c r="B34" s="778" t="s">
        <v>111</v>
      </c>
      <c r="C34" s="779" t="s">
        <v>1088</v>
      </c>
      <c r="D34" s="780" t="s">
        <v>955</v>
      </c>
    </row>
    <row r="35" spans="2:4" x14ac:dyDescent="0.25">
      <c r="B35" s="778">
        <v>21</v>
      </c>
      <c r="C35" s="779" t="s">
        <v>1089</v>
      </c>
      <c r="D35" s="780" t="s">
        <v>1086</v>
      </c>
    </row>
    <row r="36" spans="2:4" x14ac:dyDescent="0.25">
      <c r="B36" s="778">
        <v>22</v>
      </c>
      <c r="C36" s="779" t="s">
        <v>1090</v>
      </c>
      <c r="D36" s="780" t="s">
        <v>1091</v>
      </c>
    </row>
    <row r="37" spans="2:4" x14ac:dyDescent="0.25">
      <c r="B37" s="778">
        <v>23</v>
      </c>
      <c r="C37" s="779" t="s">
        <v>1092</v>
      </c>
      <c r="D37" s="780" t="s">
        <v>1093</v>
      </c>
    </row>
    <row r="38" spans="2:4" x14ac:dyDescent="0.25">
      <c r="B38" s="778">
        <v>24</v>
      </c>
      <c r="C38" s="779" t="s">
        <v>1094</v>
      </c>
      <c r="D38" s="780" t="s">
        <v>1013</v>
      </c>
    </row>
    <row r="39" spans="2:4" x14ac:dyDescent="0.25">
      <c r="B39" s="778">
        <v>25</v>
      </c>
      <c r="C39" s="779" t="s">
        <v>1095</v>
      </c>
      <c r="D39" s="780" t="s">
        <v>1013</v>
      </c>
    </row>
    <row r="40" spans="2:4" x14ac:dyDescent="0.25">
      <c r="B40" s="778">
        <v>26</v>
      </c>
      <c r="C40" s="779" t="s">
        <v>1096</v>
      </c>
      <c r="D40" s="780" t="s">
        <v>1013</v>
      </c>
    </row>
    <row r="41" spans="2:4" x14ac:dyDescent="0.25">
      <c r="B41" s="778">
        <v>27</v>
      </c>
      <c r="C41" s="779" t="s">
        <v>1097</v>
      </c>
      <c r="D41" s="780" t="s">
        <v>1013</v>
      </c>
    </row>
    <row r="42" spans="2:4" ht="28.5" x14ac:dyDescent="0.25">
      <c r="B42" s="778">
        <v>28</v>
      </c>
      <c r="C42" s="779" t="s">
        <v>1098</v>
      </c>
      <c r="D42" s="780" t="s">
        <v>1013</v>
      </c>
    </row>
    <row r="43" spans="2:4" ht="28.5" x14ac:dyDescent="0.25">
      <c r="B43" s="778">
        <v>29</v>
      </c>
      <c r="C43" s="779" t="s">
        <v>1099</v>
      </c>
      <c r="D43" s="780" t="s">
        <v>1013</v>
      </c>
    </row>
    <row r="44" spans="2:4" x14ac:dyDescent="0.25">
      <c r="B44" s="778">
        <v>30</v>
      </c>
      <c r="C44" s="779" t="s">
        <v>1100</v>
      </c>
      <c r="D44" s="780" t="s">
        <v>1086</v>
      </c>
    </row>
    <row r="45" spans="2:4" x14ac:dyDescent="0.25">
      <c r="B45" s="778">
        <v>31</v>
      </c>
      <c r="C45" s="779" t="s">
        <v>1101</v>
      </c>
      <c r="D45" s="780" t="s">
        <v>1013</v>
      </c>
    </row>
    <row r="46" spans="2:4" x14ac:dyDescent="0.25">
      <c r="B46" s="778">
        <v>32</v>
      </c>
      <c r="C46" s="779" t="s">
        <v>1102</v>
      </c>
      <c r="D46" s="780" t="s">
        <v>1013</v>
      </c>
    </row>
    <row r="47" spans="2:4" x14ac:dyDescent="0.25">
      <c r="B47" s="778">
        <v>33</v>
      </c>
      <c r="C47" s="779" t="s">
        <v>1103</v>
      </c>
      <c r="D47" s="781" t="s">
        <v>1013</v>
      </c>
    </row>
    <row r="48" spans="2:4" x14ac:dyDescent="0.25">
      <c r="B48" s="778">
        <v>34</v>
      </c>
      <c r="C48" s="779" t="s">
        <v>1104</v>
      </c>
      <c r="D48" s="780" t="s">
        <v>1013</v>
      </c>
    </row>
    <row r="49" spans="2:4" x14ac:dyDescent="0.25">
      <c r="B49" s="785" t="s">
        <v>1105</v>
      </c>
      <c r="C49" s="779" t="s">
        <v>1106</v>
      </c>
      <c r="D49" s="780" t="s">
        <v>955</v>
      </c>
    </row>
    <row r="50" spans="2:4" ht="28.5" x14ac:dyDescent="0.25">
      <c r="B50" s="785" t="s">
        <v>1107</v>
      </c>
      <c r="C50" s="779" t="s">
        <v>1108</v>
      </c>
      <c r="D50" s="780" t="s">
        <v>955</v>
      </c>
    </row>
    <row r="51" spans="2:4" ht="85.5" x14ac:dyDescent="0.25">
      <c r="B51" s="778">
        <v>35</v>
      </c>
      <c r="C51" s="779" t="s">
        <v>1109</v>
      </c>
      <c r="D51" s="786" t="s">
        <v>1115</v>
      </c>
    </row>
    <row r="52" spans="2:4" x14ac:dyDescent="0.25">
      <c r="B52" s="778">
        <v>36</v>
      </c>
      <c r="C52" s="779" t="s">
        <v>1110</v>
      </c>
      <c r="D52" s="780" t="s">
        <v>1086</v>
      </c>
    </row>
    <row r="53" spans="2:4" x14ac:dyDescent="0.25">
      <c r="B53" s="778">
        <v>37</v>
      </c>
      <c r="C53" s="779" t="s">
        <v>1111</v>
      </c>
      <c r="D53" s="780" t="s">
        <v>1013</v>
      </c>
    </row>
    <row r="54" spans="2:4" ht="15.75" thickBot="1" x14ac:dyDescent="0.3">
      <c r="B54" s="787" t="s">
        <v>1112</v>
      </c>
      <c r="C54" s="779" t="s">
        <v>1113</v>
      </c>
      <c r="D54" s="788" t="s">
        <v>955</v>
      </c>
    </row>
  </sheetData>
  <sheetProtection algorithmName="SHA-512" hashValue="YL70MDmXli+J3RmrTIQULdka73TXchRVZL6CT1ssr1YYbC6jcc+VRVthEPRthUz1dMe8XrZaAW9dhieYHx4FTA==" saltValue="0UQc5lwtiCN1Dg6RRL5OQA==" spinCount="100000" sheet="1" objects="1" scenarios="1"/>
  <mergeCells count="7">
    <mergeCell ref="B2:D2"/>
    <mergeCell ref="B25:B26"/>
    <mergeCell ref="C25:C26"/>
    <mergeCell ref="D25:D26"/>
    <mergeCell ref="B29:B30"/>
    <mergeCell ref="C29:C30"/>
    <mergeCell ref="D29:D30"/>
  </mergeCells>
  <pageMargins left="0.70866141732283472" right="0.70866141732283472" top="0.74803149606299213" bottom="0.74803149606299213" header="0.31496062992125984" footer="0.31496062992125984"/>
  <pageSetup scale="65"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44</vt:i4>
      </vt:variant>
      <vt:variant>
        <vt:lpstr>Named Ranges</vt:lpstr>
      </vt:variant>
      <vt:variant>
        <vt:i4>44</vt:i4>
      </vt:variant>
    </vt:vector>
  </HeadingPairs>
  <TitlesOfParts>
    <vt:vector size="88" baseType="lpstr">
      <vt:lpstr>Index</vt:lpstr>
      <vt:lpstr>EU KM1</vt:lpstr>
      <vt:lpstr>EU OV1</vt:lpstr>
      <vt:lpstr>EU LI1</vt:lpstr>
      <vt:lpstr>EU_LI2</vt:lpstr>
      <vt:lpstr>EU_LI3</vt:lpstr>
      <vt:lpstr>EU CC1</vt:lpstr>
      <vt:lpstr>EU CC2</vt:lpstr>
      <vt:lpstr>EU CCA</vt:lpstr>
      <vt:lpstr>EU CCYB1</vt:lpstr>
      <vt:lpstr>EU CCYB2</vt:lpstr>
      <vt:lpstr>EU LR1</vt:lpstr>
      <vt:lpstr>EU LR2</vt:lpstr>
      <vt:lpstr>EU LR3</vt:lpstr>
      <vt:lpstr>EU LIQ1</vt:lpstr>
      <vt:lpstr>EU LIQ2</vt:lpstr>
      <vt:lpstr>EU CR1</vt:lpstr>
      <vt:lpstr>EU CR1-A</vt:lpstr>
      <vt:lpstr>EU CR2a</vt:lpstr>
      <vt:lpstr>EU CQ1</vt:lpstr>
      <vt:lpstr>EU CQ2</vt:lpstr>
      <vt:lpstr>EU CQ3</vt:lpstr>
      <vt:lpstr>EU CQ4</vt:lpstr>
      <vt:lpstr>EU CQ5</vt:lpstr>
      <vt:lpstr>EU CQ6</vt:lpstr>
      <vt:lpstr>EU CQ7</vt:lpstr>
      <vt:lpstr>EU CQ8</vt:lpstr>
      <vt:lpstr>EU CR3</vt:lpstr>
      <vt:lpstr>EU CR4</vt:lpstr>
      <vt:lpstr>EU CR5</vt:lpstr>
      <vt:lpstr>EU CCR1</vt:lpstr>
      <vt:lpstr>EU CCR2</vt:lpstr>
      <vt:lpstr>EU CCR3</vt:lpstr>
      <vt:lpstr>EU CCR5</vt:lpstr>
      <vt:lpstr>EU OR1</vt:lpstr>
      <vt:lpstr>EU PV1</vt:lpstr>
      <vt:lpstr>REM1</vt:lpstr>
      <vt:lpstr>REM2</vt:lpstr>
      <vt:lpstr>REM3</vt:lpstr>
      <vt:lpstr>REM4</vt:lpstr>
      <vt:lpstr>REM5</vt:lpstr>
      <vt:lpstr>EU AE1</vt:lpstr>
      <vt:lpstr>EU AE2</vt:lpstr>
      <vt:lpstr>EU AE3</vt:lpstr>
      <vt:lpstr>'EU AE1'!Print_Area</vt:lpstr>
      <vt:lpstr>'EU AE2'!Print_Area</vt:lpstr>
      <vt:lpstr>'EU AE3'!Print_Area</vt:lpstr>
      <vt:lpstr>'EU CC1'!Print_Area</vt:lpstr>
      <vt:lpstr>'EU CC2'!Print_Area</vt:lpstr>
      <vt:lpstr>'EU CCA'!Print_Area</vt:lpstr>
      <vt:lpstr>'EU CCR1'!Print_Area</vt:lpstr>
      <vt:lpstr>'EU CCR2'!Print_Area</vt:lpstr>
      <vt:lpstr>'EU CCR3'!Print_Area</vt:lpstr>
      <vt:lpstr>'EU CCR5'!Print_Area</vt:lpstr>
      <vt:lpstr>'EU CCYB1'!Print_Area</vt:lpstr>
      <vt:lpstr>'EU CCYB2'!Print_Area</vt:lpstr>
      <vt:lpstr>'EU CQ1'!Print_Area</vt:lpstr>
      <vt:lpstr>'EU CQ2'!Print_Area</vt:lpstr>
      <vt:lpstr>'EU CQ3'!Print_Area</vt:lpstr>
      <vt:lpstr>'EU CQ4'!Print_Area</vt:lpstr>
      <vt:lpstr>'EU CQ5'!Print_Area</vt:lpstr>
      <vt:lpstr>'EU CQ6'!Print_Area</vt:lpstr>
      <vt:lpstr>'EU CQ7'!Print_Area</vt:lpstr>
      <vt:lpstr>'EU CQ8'!Print_Area</vt:lpstr>
      <vt:lpstr>'EU CR1'!Print_Area</vt:lpstr>
      <vt:lpstr>'EU CR1-A'!Print_Area</vt:lpstr>
      <vt:lpstr>'EU CR2a'!Print_Area</vt:lpstr>
      <vt:lpstr>'EU CR3'!Print_Area</vt:lpstr>
      <vt:lpstr>'EU CR4'!Print_Area</vt:lpstr>
      <vt:lpstr>'EU CR5'!Print_Area</vt:lpstr>
      <vt:lpstr>'EU KM1'!Print_Area</vt:lpstr>
      <vt:lpstr>'EU LI1'!Print_Area</vt:lpstr>
      <vt:lpstr>'EU LIQ1'!Print_Area</vt:lpstr>
      <vt:lpstr>'EU LIQ2'!Print_Area</vt:lpstr>
      <vt:lpstr>'EU LR1'!Print_Area</vt:lpstr>
      <vt:lpstr>'EU LR2'!Print_Area</vt:lpstr>
      <vt:lpstr>'EU LR3'!Print_Area</vt:lpstr>
      <vt:lpstr>'EU OR1'!Print_Area</vt:lpstr>
      <vt:lpstr>'EU OV1'!Print_Area</vt:lpstr>
      <vt:lpstr>'EU PV1'!Print_Area</vt:lpstr>
      <vt:lpstr>EU_LI2!Print_Area</vt:lpstr>
      <vt:lpstr>EU_LI3!Print_Area</vt:lpstr>
      <vt:lpstr>'REM1'!Print_Area</vt:lpstr>
      <vt:lpstr>'REM2'!Print_Area</vt:lpstr>
      <vt:lpstr>'REM3'!Print_Area</vt:lpstr>
      <vt:lpstr>'REM4'!Print_Area</vt:lpstr>
      <vt:lpstr>'REM5'!Print_Area</vt:lpstr>
      <vt:lpstr>'EU CCYB1'!Print_Titles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M404582</dc:creator>
  <cp:lastModifiedBy>Gétzy Gergely László (UniCredit Bank – H)</cp:lastModifiedBy>
  <dcterms:created xsi:type="dcterms:W3CDTF">2023-03-24T13:46:18Z</dcterms:created>
  <dcterms:modified xsi:type="dcterms:W3CDTF">2024-04-30T07:30:19Z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29db9e61-aac5-4f6e-805d-ceb8cb9983a1_Enabled">
    <vt:lpwstr>true</vt:lpwstr>
  </property>
  <property fmtid="{D5CDD505-2E9C-101B-9397-08002B2CF9AE}" pid="3" name="MSIP_Label_29db9e61-aac5-4f6e-805d-ceb8cb9983a1_SetDate">
    <vt:lpwstr>2023-03-24T13:46:19Z</vt:lpwstr>
  </property>
  <property fmtid="{D5CDD505-2E9C-101B-9397-08002B2CF9AE}" pid="4" name="MSIP_Label_29db9e61-aac5-4f6e-805d-ceb8cb9983a1_Method">
    <vt:lpwstr>Standard</vt:lpwstr>
  </property>
  <property fmtid="{D5CDD505-2E9C-101B-9397-08002B2CF9AE}" pid="5" name="MSIP_Label_29db9e61-aac5-4f6e-805d-ceb8cb9983a1_Name">
    <vt:lpwstr>UniCredit - Internal Use Only - no visual markings</vt:lpwstr>
  </property>
  <property fmtid="{D5CDD505-2E9C-101B-9397-08002B2CF9AE}" pid="6" name="MSIP_Label_29db9e61-aac5-4f6e-805d-ceb8cb9983a1_SiteId">
    <vt:lpwstr>2cc49ce9-66a1-41ac-a96b-bdc54247696a</vt:lpwstr>
  </property>
  <property fmtid="{D5CDD505-2E9C-101B-9397-08002B2CF9AE}" pid="7" name="MSIP_Label_29db9e61-aac5-4f6e-805d-ceb8cb9983a1_ActionId">
    <vt:lpwstr>dfeca0c6-bf74-4bef-9bf9-0ed4cb9d546b</vt:lpwstr>
  </property>
  <property fmtid="{D5CDD505-2E9C-101B-9397-08002B2CF9AE}" pid="8" name="MSIP_Label_29db9e61-aac5-4f6e-805d-ceb8cb9983a1_ContentBits">
    <vt:lpwstr>0</vt:lpwstr>
  </property>
</Properties>
</file>