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T:\Common\Pillar_3\2022\2022 Q4\6_Publishing the board approved pack\Védett táblák_ENG\"/>
    </mc:Choice>
  </mc:AlternateContent>
  <xr:revisionPtr revIDLastSave="0" documentId="13_ncr:1_{67991C8D-1AD6-4368-B12B-F5DA34C198EF}" xr6:coauthVersionLast="47" xr6:coauthVersionMax="47" xr10:uidLastSave="{00000000-0000-0000-0000-000000000000}"/>
  <bookViews>
    <workbookView xWindow="-120" yWindow="-120" windowWidth="25440" windowHeight="15390" xr2:uid="{00A0AEF3-49AF-411B-B616-DD16F59C7E15}"/>
  </bookViews>
  <sheets>
    <sheet name="Index" sheetId="44" r:id="rId1"/>
    <sheet name="EU KM1" sheetId="33" r:id="rId2"/>
    <sheet name="EU OV1" sheetId="38" r:id="rId3"/>
    <sheet name="EU LI1" sheetId="43" r:id="rId4"/>
    <sheet name="EU_LI2" sheetId="51" r:id="rId5"/>
    <sheet name="EU_LI3" sheetId="52" r:id="rId6"/>
    <sheet name="EU CC1" sheetId="1" r:id="rId7"/>
    <sheet name="EU CC2" sheetId="54" r:id="rId8"/>
    <sheet name="EU CCA" sheetId="45" r:id="rId9"/>
    <sheet name="EU CCYB1" sheetId="3" r:id="rId10"/>
    <sheet name="EU CCYB2" sheetId="4" r:id="rId11"/>
    <sheet name="EU LR1" sheetId="39" r:id="rId12"/>
    <sheet name="EU LR2" sheetId="40" r:id="rId13"/>
    <sheet name="EU LR3" sheetId="41" r:id="rId14"/>
    <sheet name="EU LIQ1" sheetId="34" r:id="rId15"/>
    <sheet name="EU LIQ2" sheetId="35" r:id="rId16"/>
    <sheet name="EU CR1" sheetId="19" r:id="rId17"/>
    <sheet name="EU CR1-A" sheetId="20" r:id="rId18"/>
    <sheet name="EU CR2a" sheetId="21" r:id="rId19"/>
    <sheet name="EU CQ1" sheetId="11" r:id="rId20"/>
    <sheet name="EU CQ2" sheetId="12" r:id="rId21"/>
    <sheet name="EU CQ3" sheetId="13" r:id="rId22"/>
    <sheet name="EU CQ4" sheetId="14" r:id="rId23"/>
    <sheet name="EU CQ5" sheetId="15" r:id="rId24"/>
    <sheet name="EU CQ6" sheetId="16" r:id="rId25"/>
    <sheet name="EU CQ7" sheetId="17" r:id="rId26"/>
    <sheet name="EU CQ8" sheetId="18" r:id="rId27"/>
    <sheet name="EU CR3" sheetId="22" r:id="rId28"/>
    <sheet name="EU CR4" sheetId="23" r:id="rId29"/>
    <sheet name="EU CR5" sheetId="24" r:id="rId30"/>
    <sheet name="EU CR6" sheetId="25" r:id="rId31"/>
    <sheet name="EU CR6-A" sheetId="26" r:id="rId32"/>
    <sheet name="EU CR7" sheetId="27" r:id="rId33"/>
    <sheet name="EU CR7-A" sheetId="28" r:id="rId34"/>
    <sheet name="EU CR8" sheetId="29" r:id="rId35"/>
    <sheet name="EU CR9" sheetId="30" r:id="rId36"/>
    <sheet name="EU CR10" sheetId="31" r:id="rId37"/>
    <sheet name="EU CCR1" sheetId="5" r:id="rId38"/>
    <sheet name="EU CCR2" sheetId="6" r:id="rId39"/>
    <sheet name="EU CCR3" sheetId="7" r:id="rId40"/>
    <sheet name="EU CCR5" sheetId="32" r:id="rId41"/>
    <sheet name="EU MR1" sheetId="36" r:id="rId42"/>
    <sheet name="EU OR1" sheetId="37" r:id="rId43"/>
    <sheet name="EU PV1" sheetId="42" r:id="rId44"/>
    <sheet name="REM1" sheetId="46" r:id="rId45"/>
    <sheet name="REM2" sheetId="47" r:id="rId46"/>
    <sheet name="REM3" sheetId="48" r:id="rId47"/>
    <sheet name="REM4" sheetId="49" r:id="rId48"/>
    <sheet name="REM5" sheetId="50" r:id="rId49"/>
    <sheet name="EU AE1" sheetId="8" r:id="rId50"/>
    <sheet name="EU AE2" sheetId="9" r:id="rId51"/>
    <sheet name="EU AE3" sheetId="10" r:id="rId52"/>
  </sheets>
  <externalReferences>
    <externalReference r:id="rId53"/>
    <externalReference r:id="rId54"/>
    <externalReference r:id="rId55"/>
    <externalReference r:id="rId56"/>
  </externalReferences>
  <definedNames>
    <definedName name="_xlnm._FilterDatabase" localSheetId="0" hidden="1">Index!$B$53:$C$59</definedName>
    <definedName name="AszDefErvKezdet" localSheetId="7">#REF!</definedName>
    <definedName name="AszDefErvKezdet" localSheetId="8">#REF!</definedName>
    <definedName name="AszDefErvKezdet" localSheetId="4">#REF!</definedName>
    <definedName name="AszDefErvKezdet" localSheetId="5">#REF!</definedName>
    <definedName name="AszDefErvKezdet" localSheetId="0">#REF!</definedName>
    <definedName name="AszDefErvKezdet">#REF!</definedName>
    <definedName name="AszDefErvVege" localSheetId="7">#REF!</definedName>
    <definedName name="AszDefErvVege" localSheetId="8">#REF!</definedName>
    <definedName name="AszDefErvVege" localSheetId="4">#REF!</definedName>
    <definedName name="AszDefErvVege" localSheetId="5">#REF!</definedName>
    <definedName name="AszDefErvVege" localSheetId="0">#REF!</definedName>
    <definedName name="AszDefErvVege">#REF!</definedName>
    <definedName name="AszDefGyakorisag" localSheetId="7">#REF!</definedName>
    <definedName name="AszDefGyakorisag" localSheetId="8">#REF!</definedName>
    <definedName name="AszDefGyakorisag" localSheetId="4">#REF!</definedName>
    <definedName name="AszDefGyakorisag" localSheetId="5">#REF!</definedName>
    <definedName name="AszDefGyakorisag" localSheetId="0">#REF!</definedName>
    <definedName name="AszDefGyakorisag">#REF!</definedName>
    <definedName name="AszDefGyakorisagKivetel" localSheetId="7">#REF!</definedName>
    <definedName name="AszDefGyakorisagKivetel" localSheetId="4">#REF!</definedName>
    <definedName name="AszDefGyakorisagKivetel" localSheetId="5">#REF!</definedName>
    <definedName name="AszDefGyakorisagKivetel" localSheetId="0">#REF!</definedName>
    <definedName name="AszDefGyakorisagKivetel">#REF!</definedName>
    <definedName name="AszDefGyakorisagKivetelParKod" localSheetId="7">#REF!</definedName>
    <definedName name="AszDefGyakorisagKivetelParKod" localSheetId="4">#REF!</definedName>
    <definedName name="AszDefGyakorisagKivetelParKod" localSheetId="5">#REF!</definedName>
    <definedName name="AszDefGyakorisagKivetelParKod" localSheetId="0">#REF!</definedName>
    <definedName name="AszDefGyakorisagKivetelParKod">#REF!</definedName>
    <definedName name="AszDefKivetel" localSheetId="7">#REF!</definedName>
    <definedName name="AszDefKivetel" localSheetId="4">#REF!</definedName>
    <definedName name="AszDefKivetel" localSheetId="5">#REF!</definedName>
    <definedName name="AszDefKivetel" localSheetId="0">#REF!</definedName>
    <definedName name="AszDefKivetel">#REF!</definedName>
    <definedName name="AszDefKod" localSheetId="7">#REF!</definedName>
    <definedName name="AszDefKod" localSheetId="4">#REF!</definedName>
    <definedName name="AszDefKod" localSheetId="5">#REF!</definedName>
    <definedName name="AszDefKod" localSheetId="0">#REF!</definedName>
    <definedName name="AszDefKod">#REF!</definedName>
    <definedName name="AszDefMegnevezes" localSheetId="7">#REF!</definedName>
    <definedName name="AszDefMegnevezes" localSheetId="4">#REF!</definedName>
    <definedName name="AszDefMegnevezes" localSheetId="5">#REF!</definedName>
    <definedName name="AszDefMegnevezes" localSheetId="0">#REF!</definedName>
    <definedName name="AszDefMegnevezes">#REF!</definedName>
    <definedName name="AszDefVerzio" localSheetId="7">#REF!</definedName>
    <definedName name="AszDefVerzio" localSheetId="4">#REF!</definedName>
    <definedName name="AszDefVerzio" localSheetId="5">#REF!</definedName>
    <definedName name="AszDefVerzio" localSheetId="0">#REF!</definedName>
    <definedName name="AszDefVerzio">#REF!</definedName>
    <definedName name="AszDefVerzioDatuma" localSheetId="7">#REF!</definedName>
    <definedName name="AszDefVerzioDatuma" localSheetId="4">#REF!</definedName>
    <definedName name="AszDefVerzioDatuma" localSheetId="5">#REF!</definedName>
    <definedName name="AszDefVerzioDatuma" localSheetId="0">#REF!</definedName>
    <definedName name="AszDefVerzioDatuma">#REF!</definedName>
    <definedName name="ErvKezdete">[1]Tabla!$B$3</definedName>
    <definedName name="ErvVege">[1]Tabla!$B$4</definedName>
    <definedName name="FormaiSzabaly.Adattipus">[1]Tabla!$G$21</definedName>
    <definedName name="FormaiSzabaly.Kulcs">[1]Tabla!$I$21</definedName>
    <definedName name="FormaiSzabaly.Megszoritas">[1]Tabla!$H$21</definedName>
    <definedName name="FormaiSzabaly.Minta">[1]Tabla!$B$21</definedName>
    <definedName name="FormaiSzabaly.NA">[1]Tabla!$J$21</definedName>
    <definedName name="FormaiSzabaly.NPA">[1]Tabla!$J$21</definedName>
    <definedName name="FormaiSzabaly.NPAelfogadas">[2]Táblakód!$G$25</definedName>
    <definedName name="FormaiSzabaly.Oszlopig">[1]Tabla!$F$21</definedName>
    <definedName name="FormaiSzabaly.Oszloptol">[1]Tabla!$E$21</definedName>
    <definedName name="FormaiSzabaly.Parameterek">[1]Tabla!$K$21</definedName>
    <definedName name="FormaiSzabaly.Sorig">[1]Tabla!$D$21</definedName>
    <definedName name="FormaiSzabaly.Sorszam">[1]Tabla!$A$21</definedName>
    <definedName name="FormaiSzabaly.Sortol">[1]Tabla!$C$21</definedName>
    <definedName name="FormaiSzabalyok.Adattipus">[1]Tabla!$G$21</definedName>
    <definedName name="FormaiSzabalyok.Kulcs">[1]Tabla!$I$21</definedName>
    <definedName name="FormaiSzabalyok.Megszoritas">[1]Tabla!$H$21</definedName>
    <definedName name="FormaiSzabalyok.Minta">[1]Tabla!$B$21</definedName>
    <definedName name="FormaiSzabalyok.NA">[1]Tabla!$J$21</definedName>
    <definedName name="FormaiSzabalyok.Oszlopig">[1]Tabla!$F$21</definedName>
    <definedName name="FormaiSzabalyok.Oszloptol">[1]Tabla!$E$21</definedName>
    <definedName name="FormaiSzabalyok.Parameterek">[1]Tabla!$K$21</definedName>
    <definedName name="FormaiSzabalyok.Sorig">[1]Tabla!$D$21</definedName>
    <definedName name="FormaiSzabalyok.Sorszam">[1]Tabla!$A$21</definedName>
    <definedName name="FormaiSzabalyok.Sortol">[1]Tabla!$C$21</definedName>
    <definedName name="Jelmagyarazat">[1]Tabla!$A$17</definedName>
    <definedName name="Kod" localSheetId="7">#REF!</definedName>
    <definedName name="Kod" localSheetId="8">#REF!</definedName>
    <definedName name="Kod" localSheetId="4">#REF!</definedName>
    <definedName name="Kod" localSheetId="5">#REF!</definedName>
    <definedName name="Kod" localSheetId="0">#REF!</definedName>
    <definedName name="Kod">#REF!</definedName>
    <definedName name="Megnevezes">[1]Tabla!$B$2</definedName>
    <definedName name="PIII_EBA_CCYB1_04">[3]PIII_EBA_CCYB1!#REF!</definedName>
    <definedName name="PIII_EBA_CCYB1_05">[3]PIII_EBA_CCYB1!#REF!</definedName>
    <definedName name="PIII_EBA_CCYB1_06">[3]PIII_EBA_CCYB1!#REF!</definedName>
    <definedName name="PIII_EBA_CCYB1_07">[3]PIII_EBA_CCYB1!#REF!</definedName>
    <definedName name="PIII_EBA_CCYB1_08">[3]PIII_EBA_CCYB1!#REF!</definedName>
    <definedName name="PIII_EBA_CCYB1_09">[3]PIII_EBA_CCYB1!#REF!</definedName>
    <definedName name="PIII_EBA_CCYB1_10">[3]PIII_EBA_CCYB1!#REF!</definedName>
    <definedName name="_xlnm.Print_Area" localSheetId="6">'EU CC1'!$B$1:$E$124</definedName>
    <definedName name="_xlnm.Print_Area" localSheetId="7">'EU CC2'!$A$1:$F$52</definedName>
    <definedName name="_xlnm.Print_Area" localSheetId="9">'EU CCYB1'!$B$3:$P$119</definedName>
    <definedName name="_xlnm.Print_Area" localSheetId="10">'EU CCYB2'!$B$1:$D$11</definedName>
    <definedName name="_xlnm.Print_Area" localSheetId="19">'EU CQ1'!$B$2:$J$17</definedName>
    <definedName name="_xlnm.Print_Area" localSheetId="20">'EU CQ2'!$A$1:$E$7</definedName>
    <definedName name="_xlnm.Print_Area" localSheetId="22">'EU CQ4'!$B$2:$I$31</definedName>
    <definedName name="_xlnm.Print_Area" localSheetId="23">'EU CQ5'!$B$2:$F$28</definedName>
    <definedName name="_xlnm.Print_Area" localSheetId="24">'EU CQ6'!$B$1:$O$22</definedName>
    <definedName name="_xlnm.Print_Area" localSheetId="25">'EU CQ7'!$B$2:$E$14</definedName>
    <definedName name="_xlnm.Print_Area" localSheetId="26">'EU CQ8'!$B$2:$N$14</definedName>
    <definedName name="_xlnm.Print_Area" localSheetId="16">'EU CR1'!$B$2:$R$32</definedName>
    <definedName name="_xlnm.Print_Area" localSheetId="18">'EU CR2a'!$A$1:$E$18</definedName>
    <definedName name="_xlnm.Print_Area" localSheetId="27">'EU CR3'!$B$2:$H$14</definedName>
    <definedName name="_xlnm.Print_Area" localSheetId="28">'EU CR4'!$C$2:$I$23</definedName>
    <definedName name="_xlnm.Print_Area" localSheetId="29">'EU CR5'!$C$2:$T$23</definedName>
    <definedName name="_xlnm.Print_Titles" localSheetId="6">'EU CC1'!#REF!</definedName>
    <definedName name="_xlnm.Print_Titles" localSheetId="9">'EU CCYB1'!$6:$7</definedName>
    <definedName name="TablaKod">[1]Tabla!$B$1</definedName>
    <definedName name="Tablaszerkezet.Hierarchia">[1]Tabla!$D$9</definedName>
    <definedName name="Tablaszerkezet.Sorkod">[1]Tabla!$C$9</definedName>
    <definedName name="Tablaszerkezet.SorMegnevezes">[1]Tabla!$E$9</definedName>
    <definedName name="Tablaszerkezet.Sorszam">[1]Tabla!$A$9</definedName>
    <definedName name="Tablaszerkezet.ZTengelykodja">[1]Tabla!$B$8</definedName>
    <definedName name="TablaSzerkezetElsoCella">[1]Tabla!$A$8</definedName>
    <definedName name="Verzio" localSheetId="7">#REF!</definedName>
    <definedName name="Verzio" localSheetId="8">#REF!</definedName>
    <definedName name="Verzio" localSheetId="4">#REF!</definedName>
    <definedName name="Verzio" localSheetId="5">#REF!</definedName>
    <definedName name="Verzio" localSheetId="0">#REF!</definedName>
    <definedName name="Verzio">#REF!</definedName>
    <definedName name="VerzioDatuma" localSheetId="7">#REF!</definedName>
    <definedName name="VerzioDatuma" localSheetId="8">#REF!</definedName>
    <definedName name="VerzioDatuma" localSheetId="4">#REF!</definedName>
    <definedName name="VerzioDatuma" localSheetId="5">#REF!</definedName>
    <definedName name="VerzioDatuma" localSheetId="0">#REF!</definedName>
    <definedName name="VerzioDatuma">#REF!</definedName>
    <definedName name="ZTengely.KodtarNev">[4]ZTengely!$A$1</definedName>
    <definedName name="ZTengelyek.Csoport">[1]Tabla!$F$13</definedName>
    <definedName name="ZTengelyek.Elemek">[1]Tabla!$G$13</definedName>
    <definedName name="ZTengelyek.Kod">[1]Tabla!$A$13</definedName>
    <definedName name="ZTengelyek.Kodtar">[1]Tabla!$D$13</definedName>
    <definedName name="ZTengelyek.Megnevezes">[1]Tabla!$B$13</definedName>
    <definedName name="ZTengelyek.Tipus">[1]Tabla!$E$13</definedName>
    <definedName name="ZTengelyKodtarAngolMegnevezes">[4]ZTengely!$B$3</definedName>
    <definedName name="ZTengelyKodtarErvKezdet">[4]ZTengely!$D$3</definedName>
    <definedName name="ZTengelyKodtarErvVege">[4]ZTengely!$E$3</definedName>
    <definedName name="ZTengelyKodtarKod">[4]ZTengely!$A$3</definedName>
    <definedName name="ZTengelyKodtarMagyarMegnevezes">[4]ZTengely!$C$3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3" i="54" l="1"/>
  <c r="B14" i="54" s="1"/>
  <c r="B15" i="54" s="1"/>
  <c r="B16" i="54" s="1"/>
  <c r="B17" i="54" s="1"/>
  <c r="B18" i="54" s="1"/>
  <c r="B19" i="54" s="1"/>
  <c r="B20" i="54" s="1"/>
  <c r="B21" i="54" s="1"/>
  <c r="B22" i="54" s="1"/>
  <c r="B23" i="54" s="1"/>
  <c r="B24" i="54" s="1"/>
  <c r="B25" i="54" s="1"/>
  <c r="B26" i="54" s="1"/>
  <c r="B27" i="54" s="1"/>
  <c r="B29" i="54" s="1"/>
  <c r="B30" i="54" s="1"/>
  <c r="B31" i="54" s="1"/>
  <c r="B32" i="54" s="1"/>
  <c r="B33" i="54" s="1"/>
  <c r="B34" i="54" s="1"/>
  <c r="B35" i="54" s="1"/>
  <c r="B36" i="54" s="1"/>
  <c r="B37" i="54" s="1"/>
  <c r="B38" i="54" s="1"/>
  <c r="B39" i="54" s="1"/>
  <c r="B41" i="54" s="1"/>
  <c r="B42" i="54" s="1"/>
  <c r="B43" i="54" s="1"/>
  <c r="B44" i="54" s="1"/>
  <c r="B45" i="54" s="1"/>
  <c r="B46" i="54" s="1"/>
  <c r="B47" i="54" s="1"/>
  <c r="B48" i="54" s="1"/>
  <c r="B49" i="54" s="1"/>
  <c r="B50" i="54" s="1"/>
  <c r="B51" i="54" s="1"/>
  <c r="K3" i="34" l="1"/>
  <c r="J3" i="34"/>
  <c r="I3" i="34"/>
  <c r="H3" i="34"/>
  <c r="E24" i="27"/>
  <c r="D24" i="27"/>
  <c r="Q13" i="3" l="1"/>
  <c r="Q15" i="3"/>
  <c r="Q17" i="3"/>
  <c r="Q19" i="3"/>
  <c r="Q21" i="3"/>
  <c r="Q35" i="3"/>
  <c r="Q12" i="3"/>
  <c r="Q24" i="3"/>
  <c r="Q23" i="3"/>
  <c r="Q109" i="3"/>
  <c r="Q34" i="3"/>
  <c r="Q38" i="3"/>
  <c r="Q42" i="3"/>
  <c r="Q46" i="3"/>
  <c r="Q116" i="3"/>
  <c r="Q118" i="3"/>
  <c r="Q33" i="3"/>
  <c r="G12" i="20"/>
  <c r="Q18" i="3"/>
  <c r="Q28" i="3"/>
  <c r="F12" i="20"/>
  <c r="Q37" i="3"/>
  <c r="Q39" i="3"/>
  <c r="Q41" i="3"/>
  <c r="Q16" i="3"/>
  <c r="Q20" i="3"/>
  <c r="I11" i="20"/>
  <c r="Q40" i="3"/>
  <c r="Q14" i="3"/>
  <c r="Q30" i="3"/>
  <c r="E12" i="20"/>
  <c r="Q11" i="3"/>
  <c r="Q22" i="3"/>
  <c r="Q25" i="3"/>
  <c r="Q27" i="3"/>
  <c r="Q43" i="3"/>
  <c r="Q45" i="3"/>
  <c r="Q110" i="3"/>
  <c r="Q26" i="3"/>
  <c r="Q29" i="3"/>
  <c r="Q31" i="3"/>
  <c r="Q44" i="3"/>
  <c r="Q107" i="3"/>
  <c r="D12" i="20"/>
  <c r="H12" i="20"/>
  <c r="I10" i="20"/>
  <c r="I12" i="20" l="1"/>
</calcChain>
</file>

<file path=xl/sharedStrings.xml><?xml version="1.0" encoding="utf-8"?>
<sst xmlns="http://schemas.openxmlformats.org/spreadsheetml/2006/main" count="2565" uniqueCount="1577">
  <si>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</si>
  <si>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</si>
  <si>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</si>
  <si>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</si>
  <si>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</si>
  <si>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</si>
  <si>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</si>
  <si>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</si>
  <si>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</si>
  <si>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</si>
  <si>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</si>
  <si>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</si>
  <si>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</si>
  <si>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</si>
  <si>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</si>
  <si>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</si>
  <si>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</si>
  <si>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</si>
  <si>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</si>
  <si>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</si>
  <si>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</si>
  <si>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</si>
  <si>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</si>
  <si>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</si>
  <si>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</si>
  <si>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</si>
  <si>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</si>
  <si>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</si>
  <si>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</si>
  <si>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</si>
  <si>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</si>
  <si>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</si>
  <si>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</si>
  <si>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</si>
  <si>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</si>
  <si>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</si>
  <si>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</si>
  <si>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</si>
  <si>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</si>
  <si>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</si>
  <si>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</si>
  <si>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</si>
  <si>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</si>
  <si>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</si>
  <si>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</si>
  <si>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</si>
  <si>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</si>
  <si>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</si>
  <si>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</si>
  <si>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</si>
  <si>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</si>
  <si>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</si>
  <si>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</si>
  <si>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</si>
  <si>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</si>
  <si>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</si>
  <si>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</si>
  <si>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</si>
  <si>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</si>
  <si>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</si>
  <si>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</si>
  <si>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</si>
  <si>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</si>
  <si>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</si>
  <si>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</si>
  <si>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</si>
  <si>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</si>
  <si>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</si>
  <si>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</si>
  <si>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</si>
  <si>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</si>
  <si>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</si>
  <si>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</si>
  <si>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</si>
  <si>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</si>
  <si>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</si>
  <si>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</si>
  <si>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</si>
  <si>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</si>
  <si>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</si>
  <si>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</si>
  <si>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</si>
  <si>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</si>
  <si>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</si>
  <si>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</si>
  <si>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</si>
  <si>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</si>
  <si>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</si>
  <si>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</si>
  <si>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</si>
  <si>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</si>
  <si>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</si>
  <si>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</si>
  <si>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</si>
  <si>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</si>
  <si>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</si>
  <si>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</si>
  <si>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</si>
  <si>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</si>
  <si>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</si>
  <si>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</si>
  <si>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</si>
  <si>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</si>
  <si>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</si>
  <si>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</si>
  <si>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</si>
  <si>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</si>
  <si>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</si>
  <si>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</si>
  <si>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</si>
  <si>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</si>
  <si>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</si>
  <si>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</si>
  <si>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</si>
  <si>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</si>
  <si>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</si>
  <si>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</si>
  <si>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</si>
  <si>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</si>
  <si>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</si>
  <si>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</si>
  <si>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</si>
  <si>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</si>
  <si>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</si>
  <si>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</si>
  <si>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</si>
  <si>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</si>
  <si>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</si>
  <si>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Template EU CC2 - Reconciliation of regulatory own funds to balance sheet in the audited financial statements</t>
  </si>
  <si>
    <t>CAPITAL (Article 437)</t>
  </si>
  <si>
    <r>
      <rPr>
        <b/>
        <sz val="11"/>
        <rFont val="UniCredit"/>
        <charset val="238"/>
      </rPr>
      <t xml:space="preserve">Purpose: </t>
    </r>
    <r>
      <rPr>
        <sz val="11"/>
        <rFont val="UniCredit"/>
        <charset val="238"/>
      </rPr>
      <t>Accounting and Regulatory Balance Sheet reconciliation, with cross-reference to Transitional Own Funds items</t>
    </r>
  </si>
  <si>
    <t>a</t>
  </si>
  <si>
    <t>c</t>
  </si>
  <si>
    <t>Balance sheet as in published financial statements</t>
  </si>
  <si>
    <t>Reference</t>
  </si>
  <si>
    <r>
      <t xml:space="preserve">Assets - </t>
    </r>
    <r>
      <rPr>
        <i/>
        <sz val="11"/>
        <color rgb="FF000000"/>
        <rFont val="UniCredit"/>
        <charset val="238"/>
      </rPr>
      <t>Breakdown by asset clases according to the balance sheet in the published financial statements</t>
    </r>
  </si>
  <si>
    <t>Intangible assets</t>
  </si>
  <si>
    <t>Other assets</t>
  </si>
  <si>
    <t>Total assets</t>
  </si>
  <si>
    <r>
      <t>Liabilities</t>
    </r>
    <r>
      <rPr>
        <i/>
        <sz val="11"/>
        <color rgb="FF000000"/>
        <rFont val="UniCredit"/>
        <charset val="238"/>
      </rPr>
      <t xml:space="preserve"> - Breakdown by liability clases according to the balance sheet in the published financial statements</t>
    </r>
  </si>
  <si>
    <t>Financial liabilities held for trading</t>
  </si>
  <si>
    <t>Other liabilities</t>
  </si>
  <si>
    <t>Total liabilities</t>
  </si>
  <si>
    <t>Shareholders' Equity</t>
  </si>
  <si>
    <t>EU CCyB1 - Geographical distribution of credit exposures relevant for the calculation of the countercyclical buffer</t>
  </si>
  <si>
    <t>b</t>
  </si>
  <si>
    <t>d</t>
  </si>
  <si>
    <t>e</t>
  </si>
  <si>
    <t>f</t>
  </si>
  <si>
    <t>g</t>
  </si>
  <si>
    <t>h</t>
  </si>
  <si>
    <t>i</t>
  </si>
  <si>
    <t>j</t>
  </si>
  <si>
    <t>k</t>
  </si>
  <si>
    <t>l</t>
  </si>
  <si>
    <t>m</t>
  </si>
  <si>
    <t>General credit exposures</t>
  </si>
  <si>
    <t>Relevant credit exposures – Market risk</t>
  </si>
  <si>
    <t>Securitisation exposures  Exposure value for non-trading book</t>
  </si>
  <si>
    <t>Total exposure value</t>
  </si>
  <si>
    <t>Own fund requirements</t>
  </si>
  <si>
    <t xml:space="preserve">Risk-weighted exposure amounts </t>
  </si>
  <si>
    <t>Own fund requirements weights
(%)</t>
  </si>
  <si>
    <t>Countercyclical buffer rate
(%)</t>
  </si>
  <si>
    <t>Exposure value under the standardised approach</t>
  </si>
  <si>
    <t>Exposure value under the IRB approach</t>
  </si>
  <si>
    <t>Sum of long and short positions of trading book exposures for SA</t>
  </si>
  <si>
    <t>Value of trading book exposures for internal models</t>
  </si>
  <si>
    <t>Relevant credit risk exposures - Credit risk</t>
  </si>
  <si>
    <t xml:space="preserve">Relevant credit exposures – Securitisation positions in the non-trading book </t>
  </si>
  <si>
    <t xml:space="preserve"> Total</t>
  </si>
  <si>
    <t>010</t>
  </si>
  <si>
    <t xml:space="preserve">Breakdown by country </t>
  </si>
  <si>
    <t>020</t>
  </si>
  <si>
    <t>Total</t>
  </si>
  <si>
    <t>Template EU CCyB2 - Amount of institution-specific countercyclical capital buffer</t>
  </si>
  <si>
    <t>Name</t>
  </si>
  <si>
    <t xml:space="preserve">Amount of institution-specific countercyclical capital buffer </t>
  </si>
  <si>
    <t>Relevant article</t>
  </si>
  <si>
    <r>
      <t xml:space="preserve">440 Capital buffers 
</t>
    </r>
    <r>
      <rPr>
        <b/>
        <i/>
        <sz val="11"/>
        <color rgb="FFFF0000"/>
        <rFont val="UniCredit"/>
        <charset val="238"/>
      </rPr>
      <t>Mandatory</t>
    </r>
  </si>
  <si>
    <t>Frequency</t>
  </si>
  <si>
    <t>Annual</t>
  </si>
  <si>
    <t>Total risk exposure amount</t>
  </si>
  <si>
    <t>Institution specific countercyclical buffer rate</t>
  </si>
  <si>
    <t>030</t>
  </si>
  <si>
    <t xml:space="preserve">Institution specific countercyclical buffer requirement </t>
  </si>
  <si>
    <t>EU CCR1 – Analysis of CCR exposure by approach</t>
  </si>
  <si>
    <t>Replacement cost (RC)</t>
  </si>
  <si>
    <t>Potential future exposure  (PFE)</t>
  </si>
  <si>
    <t>EEPE</t>
  </si>
  <si>
    <r>
      <t>Alpha used for computing regulatory</t>
    </r>
    <r>
      <rPr>
        <sz val="10"/>
        <rFont val="Arial"/>
        <family val="2"/>
      </rPr>
      <t xml:space="preserve"> exposure value</t>
    </r>
  </si>
  <si>
    <t>Exposure value pre-CRM</t>
  </si>
  <si>
    <t>Exposure value post-CRM</t>
  </si>
  <si>
    <t>Exposure value</t>
  </si>
  <si>
    <t>RWEA</t>
  </si>
  <si>
    <t>EU1</t>
  </si>
  <si>
    <t>EU - Original Exposure Method (for derivatives)</t>
  </si>
  <si>
    <t>1.4</t>
  </si>
  <si>
    <t>EU2</t>
  </si>
  <si>
    <t>EU - Simplified SA-CCR (for derivatives)</t>
  </si>
  <si>
    <t>SA-CCR (for derivatives)</t>
  </si>
  <si>
    <t>IMM (for derivatives and SFTs)</t>
  </si>
  <si>
    <t>2a</t>
  </si>
  <si>
    <t>Of which securities financing transactions netting sets</t>
  </si>
  <si>
    <t>2b</t>
  </si>
  <si>
    <t>Of which derivatives and long settlement transactions netting sets</t>
  </si>
  <si>
    <t>2c</t>
  </si>
  <si>
    <t>Of which from contractual cross-product netting sets</t>
  </si>
  <si>
    <t>Financial collateral simple method (for SFTs)</t>
  </si>
  <si>
    <t>Financial collateral comprehensive method (for SFTs)</t>
  </si>
  <si>
    <t>VaR for SFTs</t>
  </si>
  <si>
    <t>EEU CCR2 – Transactions subject to own funds requirements for CVA risk</t>
  </si>
  <si>
    <r>
      <t>Exposure value</t>
    </r>
    <r>
      <rPr>
        <strike/>
        <sz val="10"/>
        <rFont val="Arial"/>
        <family val="2"/>
      </rPr>
      <t/>
    </r>
  </si>
  <si>
    <t>Total transactions subject to the Advanced method</t>
  </si>
  <si>
    <t xml:space="preserve">   (i) VaR component (including the 3× multiplier)</t>
  </si>
  <si>
    <t xml:space="preserve">   (ii) stressed VaR component (including the 3× multiplier)</t>
  </si>
  <si>
    <t>Transactions subject to the Standardised method</t>
  </si>
  <si>
    <t>EU4</t>
  </si>
  <si>
    <r>
      <rPr>
        <sz val="10"/>
        <rFont val="Arial"/>
        <family val="2"/>
      </rPr>
      <t>Transactions subject to the Alternative approach (Based on the Original Exposure Method</t>
    </r>
    <r>
      <rPr>
        <u/>
        <sz val="10"/>
        <rFont val="Arial"/>
        <family val="2"/>
      </rPr>
      <t>)</t>
    </r>
  </si>
  <si>
    <t xml:space="preserve">Total transactions subject to own funds requirements for CVA risk </t>
  </si>
  <si>
    <t>EU CCR3 – Standardised approach – CCR exposures by regulatory exposure class and risk weights</t>
  </si>
  <si>
    <t>Risk weight</t>
  </si>
  <si>
    <r>
      <rPr>
        <sz val="10"/>
        <color rgb="FFFF0000"/>
        <rFont val="Arial"/>
        <family val="2"/>
      </rPr>
      <t xml:space="preserve"> </t>
    </r>
    <r>
      <rPr>
        <strike/>
        <sz val="10"/>
        <color rgb="FFFF0000"/>
        <rFont val="Arial"/>
        <family val="2"/>
      </rPr>
      <t>l</t>
    </r>
  </si>
  <si>
    <t>Others</t>
  </si>
  <si>
    <r>
      <t>Total exposure value</t>
    </r>
    <r>
      <rPr>
        <sz val="11"/>
        <rFont val="Calibri"/>
        <family val="2"/>
        <scheme val="minor"/>
      </rPr>
      <t xml:space="preserve"> </t>
    </r>
  </si>
  <si>
    <t xml:space="preserve">Central governments or central banks </t>
  </si>
  <si>
    <t xml:space="preserve">Regional government or local authorities </t>
  </si>
  <si>
    <t>Public sector entities</t>
  </si>
  <si>
    <t>Multilateral development banks</t>
  </si>
  <si>
    <t>International organisations</t>
  </si>
  <si>
    <t>Institutions</t>
  </si>
  <si>
    <t>Corporates</t>
  </si>
  <si>
    <t>Retail</t>
  </si>
  <si>
    <t>Institutions and corporates with a short-term credit assessment</t>
  </si>
  <si>
    <t>Other items</t>
  </si>
  <si>
    <t>Template EU AE1 - Encumbered and unencumbered assets</t>
  </si>
  <si>
    <t>Carrying amount of encumbered assets</t>
  </si>
  <si>
    <t>Fair value of encumbered assets</t>
  </si>
  <si>
    <t>Carrying amount of unencumbered assets</t>
  </si>
  <si>
    <t>Fair value of unencumbered assets</t>
  </si>
  <si>
    <t>(in million HUF)</t>
  </si>
  <si>
    <t>of which notionally eligible EHQLA and HQLA</t>
  </si>
  <si>
    <t>of which EHQLA and HQLA</t>
  </si>
  <si>
    <t>Assets of the reporting institution</t>
  </si>
  <si>
    <t>Equity instruments</t>
  </si>
  <si>
    <t>Debt securities</t>
  </si>
  <si>
    <t>of which: covered bonds</t>
  </si>
  <si>
    <t>of which: securitisations</t>
  </si>
  <si>
    <t>of which: issued by general governments</t>
  </si>
  <si>
    <t>of which: issued by financial corporations</t>
  </si>
  <si>
    <t>of which: issued by non-financial corporations</t>
  </si>
  <si>
    <t>Template EU AE2 - Collateral received and own debt securities issued</t>
  </si>
  <si>
    <t>Fair value of encumbered collateral received or own debt securities issued</t>
  </si>
  <si>
    <t>Unencumbered</t>
  </si>
  <si>
    <t>Fair value of collateral received or own debt securities issued available for encumbrance</t>
  </si>
  <si>
    <r>
      <t>Collateral received by the</t>
    </r>
    <r>
      <rPr>
        <b/>
        <sz val="11"/>
        <rFont val="Calibri"/>
        <family val="2"/>
        <charset val="238"/>
        <scheme val="minor"/>
      </rPr>
      <t xml:space="preserve"> </t>
    </r>
    <r>
      <rPr>
        <b/>
        <sz val="11"/>
        <rFont val="Calibri"/>
        <family val="2"/>
        <scheme val="minor"/>
      </rPr>
      <t>disclosing institution</t>
    </r>
  </si>
  <si>
    <t>Loans on demand</t>
  </si>
  <si>
    <t>Loans and advances other than loans on demand</t>
  </si>
  <si>
    <t>Other collateral received</t>
  </si>
  <si>
    <t xml:space="preserve">Own debt securities issued other than own covered bonds or securitisations </t>
  </si>
  <si>
    <t xml:space="preserve"> Own covered bonds and securitisation issued and not yet pledged</t>
  </si>
  <si>
    <t xml:space="preserve">TOTAL COLLATERAL RECEIVED AND OWN DEBT SECURITIES ISSUED </t>
  </si>
  <si>
    <t>Template EU AE3 - Sources of encumbrance</t>
  </si>
  <si>
    <t>Matching liabilities, contingent liabilities or securities lent</t>
  </si>
  <si>
    <t>Assets, collateral received and own
debt securities issued other than covered bonds and securitisations encumbered</t>
  </si>
  <si>
    <t>debt securities issued other than covered bonds and ABSs encumbered</t>
  </si>
  <si>
    <t>Carrying amount of selected financial liabilities</t>
  </si>
  <si>
    <t>EU CQ1: Credit quality of forborne exposures</t>
  </si>
  <si>
    <t>Gross carrying amount/nominal amount of exposures with forbearance measures</t>
  </si>
  <si>
    <t>Accumulated impairment, accumulated negative changes in fair value due to credit risk and provisions</t>
  </si>
  <si>
    <t>Collateral received and financial guarantees received on forborne exposures</t>
  </si>
  <si>
    <t>Performing forborne</t>
  </si>
  <si>
    <t>Non-performing forborne</t>
  </si>
  <si>
    <t>On performing forborne exposures</t>
  </si>
  <si>
    <t>On non-performing forborne exposures</t>
  </si>
  <si>
    <t>Of which collateral and financial guarantees received on non-performing exposures with forbearance measures</t>
  </si>
  <si>
    <t>Of which defaulted</t>
  </si>
  <si>
    <t>Of which impaired</t>
  </si>
  <si>
    <t>Loans and advances</t>
  </si>
  <si>
    <t>Central banks</t>
  </si>
  <si>
    <t>General governments</t>
  </si>
  <si>
    <t>Credit institutions</t>
  </si>
  <si>
    <t>Other financial corporations</t>
  </si>
  <si>
    <t>Non-financial corporations</t>
  </si>
  <si>
    <t>Households</t>
  </si>
  <si>
    <t>Debt Securities</t>
  </si>
  <si>
    <t>Loan commitments given</t>
  </si>
  <si>
    <t>EU CQ2: Quality of forbearance</t>
  </si>
  <si>
    <t>Gross carrying amount of forborne exposures</t>
  </si>
  <si>
    <t>Loans and advances that have been forborne more than twice</t>
  </si>
  <si>
    <t>Non-performing forborne loans and advances that failed to meet the non-performing exit criteria</t>
  </si>
  <si>
    <t>EU CQ3: Credit quality of performing and non-performing exposures by past due days</t>
  </si>
  <si>
    <t>Gross carrying amount / Nominal amount</t>
  </si>
  <si>
    <t>Performing exposures</t>
  </si>
  <si>
    <t>Non-performing exposures</t>
  </si>
  <si>
    <t>Not past due or Past due &lt; = 30 days</t>
  </si>
  <si>
    <t>Past due &gt; 30 days &lt; = 90 days</t>
  </si>
  <si>
    <t>Unlikely to pay that are not past-due or past-due &lt; = 90 days</t>
  </si>
  <si>
    <t>Past due &gt; 90 days &lt;= 180 days</t>
  </si>
  <si>
    <t>Past due &gt; 180 days &lt; =1 year</t>
  </si>
  <si>
    <t>Past due &gt; 1 year &lt;= 2 years</t>
  </si>
  <si>
    <t>Past due &gt; 2 year &lt;= 5 years</t>
  </si>
  <si>
    <t>Past due &gt; 5 year &lt;= 7 years</t>
  </si>
  <si>
    <t>Past due &gt; 7 years</t>
  </si>
  <si>
    <t>Cash balances at central banks and other demand deposits</t>
  </si>
  <si>
    <t xml:space="preserve">     Central banks</t>
  </si>
  <si>
    <t xml:space="preserve">     General governments</t>
  </si>
  <si>
    <t xml:space="preserve">     Credit institutions</t>
  </si>
  <si>
    <t xml:space="preserve">     Other financial corporations</t>
  </si>
  <si>
    <t xml:space="preserve">     Non-financial corporations</t>
  </si>
  <si>
    <t xml:space="preserve">      Of which SMEs</t>
  </si>
  <si>
    <t xml:space="preserve">     Households</t>
  </si>
  <si>
    <t>Off-balance sheet exposures</t>
  </si>
  <si>
    <r>
      <t>EU CQ4: Quality of non-performing exposures by geography</t>
    </r>
    <r>
      <rPr>
        <sz val="10"/>
        <rFont val="Calibri"/>
        <family val="2"/>
        <scheme val="minor"/>
      </rPr>
      <t> </t>
    </r>
  </si>
  <si>
    <t>Gross carrying/nominal amount</t>
  </si>
  <si>
    <t>Accumulated impairment</t>
  </si>
  <si>
    <t>Provisions on off-balance-sheet commitments and financial guarantees given</t>
  </si>
  <si>
    <t>Accumulated negative changes in fair value due to credit risk on non-performing exposures</t>
  </si>
  <si>
    <t>of which: non-performing</t>
  </si>
  <si>
    <t>of which: subject to impairment</t>
  </si>
  <si>
    <t>of which: defaulted</t>
  </si>
  <si>
    <t>On-balance-sheet exposures</t>
  </si>
  <si>
    <t>Hungary</t>
  </si>
  <si>
    <t>Italy</t>
  </si>
  <si>
    <t>United Kingdom</t>
  </si>
  <si>
    <t>Germany</t>
  </si>
  <si>
    <t>Serbia</t>
  </si>
  <si>
    <t>Spain</t>
  </si>
  <si>
    <t>Slovakia</t>
  </si>
  <si>
    <t>Turkey</t>
  </si>
  <si>
    <t>Netherlands</t>
  </si>
  <si>
    <t>Other countries</t>
  </si>
  <si>
    <t>Off-balance-sheet exposures</t>
  </si>
  <si>
    <t>Austria</t>
  </si>
  <si>
    <t>Switzerland</t>
  </si>
  <si>
    <t>Poland</t>
  </si>
  <si>
    <t>Czech Republic</t>
  </si>
  <si>
    <t>Russia</t>
  </si>
  <si>
    <t>Croatia</t>
  </si>
  <si>
    <t>EU CQ5: Credit quality of loans and advances to non-financial corporations by industry</t>
  </si>
  <si>
    <t>Gross carrying amount</t>
  </si>
  <si>
    <t>of which: loans and advances subject to impairment</t>
  </si>
  <si>
    <t>Agriculture, forestry and fishing</t>
  </si>
  <si>
    <t>Mining and quarrying</t>
  </si>
  <si>
    <t>Manufacturing</t>
  </si>
  <si>
    <t>Electricity, gas, steam and air conditioning supply</t>
  </si>
  <si>
    <t>Water supply</t>
  </si>
  <si>
    <t>Construction</t>
  </si>
  <si>
    <t>Wholesale and retail trade</t>
  </si>
  <si>
    <t>Transport and storage</t>
  </si>
  <si>
    <t>Accommodation and food service activities</t>
  </si>
  <si>
    <t>Information and communication</t>
  </si>
  <si>
    <t>Financial and insurance actvities</t>
  </si>
  <si>
    <t>Real estate activities</t>
  </si>
  <si>
    <t>Professional, scientific and technical activities</t>
  </si>
  <si>
    <t>Administrative and support service activities</t>
  </si>
  <si>
    <t>Public administration and defense, compulsory social security</t>
  </si>
  <si>
    <t>Education</t>
  </si>
  <si>
    <t>Human health services and social work activities</t>
  </si>
  <si>
    <t>Arts, entertainment and recreation</t>
  </si>
  <si>
    <t>Other services</t>
  </si>
  <si>
    <t xml:space="preserve">EU CQ6: Collateral valuation - loans and advances </t>
  </si>
  <si>
    <t xml:space="preserve">  Loans and advances</t>
  </si>
  <si>
    <t xml:space="preserve">  Performing</t>
  </si>
  <si>
    <t xml:space="preserve">  Non Performing</t>
  </si>
  <si>
    <t>Unlikely to pay that are not past due or past due &lt;= 90 days</t>
  </si>
  <si>
    <t xml:space="preserve">  Past due &gt; 90 days</t>
  </si>
  <si>
    <t>of which past due &gt; 30 days &lt;= 90 days</t>
  </si>
  <si>
    <t>of which Past due &gt; 90 days &lt;= 180 days</t>
  </si>
  <si>
    <t>of which Past due &gt; 180 days &lt;= 1 year</t>
  </si>
  <si>
    <t>of which Past due &gt; 1 years &lt;=2 years</t>
  </si>
  <si>
    <t>of which Past due &gt; 2 years &lt;=5 years</t>
  </si>
  <si>
    <t>of which Past due &gt; 5 years &lt;=7 years</t>
  </si>
  <si>
    <t>of which Past due &gt; 7 years</t>
  </si>
  <si>
    <t xml:space="preserve">     Of which: secured</t>
  </si>
  <si>
    <t xml:space="preserve">          Of which: secured with Immovable property</t>
  </si>
  <si>
    <t xml:space="preserve">               Of which: instruments with LTV higher than 60% and lower or equal to 80%</t>
  </si>
  <si>
    <t xml:space="preserve">               Of which: instruments with LTV higher than 80% and lower or equal to 100%</t>
  </si>
  <si>
    <t xml:space="preserve">               Of which: instruments with LTV higher than 100%</t>
  </si>
  <si>
    <t>Accumulated impairment for secured assets</t>
  </si>
  <si>
    <t>Collateral</t>
  </si>
  <si>
    <t>Of which value capped at the value of exposure</t>
  </si>
  <si>
    <t>Of which: Immovable property</t>
  </si>
  <si>
    <t>Of which value above the cap</t>
  </si>
  <si>
    <t>Financial guarantees received</t>
  </si>
  <si>
    <t>Accumulated partial write-off</t>
  </si>
  <si>
    <t xml:space="preserve">EU CQ7: Collateral obtained by taking possession and execution processes </t>
  </si>
  <si>
    <t xml:space="preserve">Collateral obtained by taking possession </t>
  </si>
  <si>
    <t>Value at initial recognition</t>
  </si>
  <si>
    <t>Accumulated negative changes</t>
  </si>
  <si>
    <t>Property, plant and equipment (PP&amp;E)</t>
  </si>
  <si>
    <t>Other than PP&amp;E</t>
  </si>
  <si>
    <t>Residential immovable property</t>
  </si>
  <si>
    <t>Commercial Immovable property</t>
  </si>
  <si>
    <t>Movable property (auto, shipping, etc.)</t>
  </si>
  <si>
    <t>Equity and debt instruments</t>
  </si>
  <si>
    <t>Other collateral</t>
  </si>
  <si>
    <t>EU CQ8: Collateral obtained by taking possession and execution processes – vintage breakdown</t>
  </si>
  <si>
    <t>Debt balance reduction</t>
  </si>
  <si>
    <t>Total collateral obtained by taking possession</t>
  </si>
  <si>
    <t>Foreclosed &lt;=2 years</t>
  </si>
  <si>
    <t>Foreclosed &gt;2 years &lt;=5 years</t>
  </si>
  <si>
    <t>Foreclosed &gt;5 years</t>
  </si>
  <si>
    <t>Of which: Non-current assets held-for-sale</t>
  </si>
  <si>
    <t>Collateral obtained by taking possession classified as PP&amp;E</t>
  </si>
  <si>
    <t xml:space="preserve">Collateral obtained by taking possession other than classified as PP&amp;E </t>
  </si>
  <si>
    <t xml:space="preserve">     Residential immovable property</t>
  </si>
  <si>
    <t xml:space="preserve">     Commercial Immovable Property</t>
  </si>
  <si>
    <t xml:space="preserve">     Movable property (auto, shipping, etc.)</t>
  </si>
  <si>
    <t xml:space="preserve">     Equity and debt instruments</t>
  </si>
  <si>
    <t xml:space="preserve">     Other collateral</t>
  </si>
  <si>
    <t>Template EU CR1: Performing and non-performing exposures and related provisions</t>
  </si>
  <si>
    <t>Gross carrying amount/nominal amount</t>
  </si>
  <si>
    <t>Collateral and financial guarantees received</t>
  </si>
  <si>
    <t>Performing exposures – accumulated impairment and provisions</t>
  </si>
  <si>
    <t xml:space="preserve">Non-performing exposures – accumulated impairment, accumulated negative changes in fair value due to credit risk and provisions </t>
  </si>
  <si>
    <t>On performing exposures</t>
  </si>
  <si>
    <t>On non-performing exposures</t>
  </si>
  <si>
    <t>Of which stage 1</t>
  </si>
  <si>
    <t>Of which stage 2</t>
  </si>
  <si>
    <t>Of which stage 3</t>
  </si>
  <si>
    <t xml:space="preserve">          Of which SMEs</t>
  </si>
  <si>
    <t>Template EU CR1-A: Maturity of exposures</t>
  </si>
  <si>
    <t>CREDIT RISK AND DILUTION RISK (Article 442)</t>
  </si>
  <si>
    <r>
      <rPr>
        <b/>
        <sz val="11"/>
        <rFont val="UniCredit"/>
        <charset val="238"/>
      </rPr>
      <t>Purpose:</t>
    </r>
    <r>
      <rPr>
        <sz val="11"/>
        <rFont val="UniCredit"/>
        <charset val="238"/>
      </rPr>
      <t xml:space="preserve"> Maturity of exposures</t>
    </r>
  </si>
  <si>
    <t>Net exposure value</t>
  </si>
  <si>
    <t>On demand</t>
  </si>
  <si>
    <t>&lt;= 1 year</t>
  </si>
  <si>
    <t>&gt; 1 year &lt;= 5 years</t>
  </si>
  <si>
    <t>&gt; 5 years</t>
  </si>
  <si>
    <t>No stated maturity</t>
  </si>
  <si>
    <t>Template EU CR2a: Changes in the stock of non-performing loans and advances and related net accumulated recoveries</t>
  </si>
  <si>
    <t>Related net cumulated recoveries</t>
  </si>
  <si>
    <t>Initial stock of non-performing loans and advances</t>
  </si>
  <si>
    <t>Inflows to non performing portfolios</t>
  </si>
  <si>
    <t>Outflows from non-performing portfolios</t>
  </si>
  <si>
    <t>Outflow to performing portfolio</t>
  </si>
  <si>
    <t>Outflow due to loan repayment, partial or total</t>
  </si>
  <si>
    <t>Outflow due to collateral liquidations</t>
  </si>
  <si>
    <t>Outflow due to taking possession of collateral</t>
  </si>
  <si>
    <t>Outflow due to sale of instruments</t>
  </si>
  <si>
    <t>Outflow due to risk transfers</t>
  </si>
  <si>
    <t>Outflows due to write-offs</t>
  </si>
  <si>
    <t>Outflow due to Other Situations</t>
  </si>
  <si>
    <t>Outflow due to reclassification as held for sale</t>
  </si>
  <si>
    <t>Final stock of non-performing loans and advances</t>
  </si>
  <si>
    <t>Template EU CR3 –  CRM techniques overview:  Disclosure of the use of credit risk mitigation techniques</t>
  </si>
  <si>
    <t xml:space="preserve">Unsecured carrying amount </t>
  </si>
  <si>
    <t>Secured carrying amount</t>
  </si>
  <si>
    <t xml:space="preserve">Of which secured by collateral </t>
  </si>
  <si>
    <t>Of which secured by financial guarantees</t>
  </si>
  <si>
    <t>Of which secured by credit derivatives</t>
  </si>
  <si>
    <t xml:space="preserve">Debt securities </t>
  </si>
  <si>
    <t xml:space="preserve">     Of which non-performing exposures</t>
  </si>
  <si>
    <t xml:space="preserve">            Of which defaulted </t>
  </si>
  <si>
    <t>Template EU CR4 – standardised approach – Credit risk exposure and CRM effects</t>
  </si>
  <si>
    <t>Exposures before CCF and before CRM</t>
  </si>
  <si>
    <t>Exposures post CCF and post CRM</t>
  </si>
  <si>
    <t>RWAs and RWAs density</t>
  </si>
  <si>
    <t xml:space="preserve">RWEA density (%) </t>
  </si>
  <si>
    <t>Central governments or central banks</t>
  </si>
  <si>
    <t>Regional government or local authorities</t>
  </si>
  <si>
    <t>Secured by mortgages on immovable property</t>
  </si>
  <si>
    <t>Exposures in default</t>
  </si>
  <si>
    <t>Exposures associated with particularly high risk</t>
  </si>
  <si>
    <t>Covered bonds</t>
  </si>
  <si>
    <t>Collective investment undertakings</t>
  </si>
  <si>
    <t>Equity</t>
  </si>
  <si>
    <t>TOTAL</t>
  </si>
  <si>
    <t>Template EU CR5 – standardised approach</t>
  </si>
  <si>
    <t>Of which unrated</t>
  </si>
  <si>
    <t>Unit or shares in collective investment undertakings</t>
  </si>
  <si>
    <t>EU CR6 - IRB approach – Credit risk exposures by exposure class and PD range</t>
  </si>
  <si>
    <t>A-IRB</t>
  </si>
  <si>
    <t>PD range</t>
  </si>
  <si>
    <t>On-balance sheet exposures</t>
  </si>
  <si>
    <t>Off-balance-sheet exposures pre-CCF</t>
  </si>
  <si>
    <t>Exposure weighted average CCF</t>
  </si>
  <si>
    <t>Exposure post CCF and post CRM</t>
  </si>
  <si>
    <t>Exposure weighted average PD (%)</t>
  </si>
  <si>
    <t>Number of obligors</t>
  </si>
  <si>
    <t>Exposure weighted average LGD (%)</t>
  </si>
  <si>
    <t>Exposure weighted average maturity ( years)</t>
  </si>
  <si>
    <t>Risk weighted exposure amount after supporting factors</t>
  </si>
  <si>
    <t>Density of risk weighted exposure amount</t>
  </si>
  <si>
    <t>Expected loss amount</t>
  </si>
  <si>
    <t>Value adjust-ments and provisions</t>
  </si>
  <si>
    <t>Exposure class X</t>
  </si>
  <si>
    <t>0.00  &lt;0.15</t>
  </si>
  <si>
    <t>0.00  &lt;0.10</t>
  </si>
  <si>
    <t>0.10   &lt;0.15</t>
  </si>
  <si>
    <t>0.15  &lt;0.25</t>
  </si>
  <si>
    <t>0.25  &lt;0.50</t>
  </si>
  <si>
    <t>0.50  &lt;0.75</t>
  </si>
  <si>
    <t>0.75  &lt;2.50</t>
  </si>
  <si>
    <t>0.75  &lt;1.75</t>
  </si>
  <si>
    <t>1.75  &lt;2.5</t>
  </si>
  <si>
    <t>2.50  &lt;10.00</t>
  </si>
  <si>
    <t>2.5  &lt;5</t>
  </si>
  <si>
    <t>5  &lt;10</t>
  </si>
  <si>
    <t>10.00  &lt;100.00</t>
  </si>
  <si>
    <t>10  &lt;20</t>
  </si>
  <si>
    <t>20  &lt;30</t>
  </si>
  <si>
    <t>30.00  &lt;100.00</t>
  </si>
  <si>
    <t>100.00</t>
  </si>
  <si>
    <t xml:space="preserve">Subtotal </t>
  </si>
  <si>
    <t xml:space="preserve">Total </t>
  </si>
  <si>
    <t>F-IRB</t>
  </si>
  <si>
    <r>
      <t xml:space="preserve">PD </t>
    </r>
    <r>
      <rPr>
        <b/>
        <strike/>
        <sz val="11"/>
        <rFont val="Calibri"/>
        <family val="2"/>
        <charset val="238"/>
      </rPr>
      <t xml:space="preserve">scale </t>
    </r>
    <r>
      <rPr>
        <b/>
        <sz val="11"/>
        <rFont val="Calibri"/>
        <family val="2"/>
      </rPr>
      <t>range</t>
    </r>
  </si>
  <si>
    <t>Off-balance-sheet exposures  pre-CCF</t>
  </si>
  <si>
    <t>Exposure weighted average maturity (years)</t>
  </si>
  <si>
    <t>Risk weighted exposure amount after supporting factor</t>
  </si>
  <si>
    <t>0.00 to &lt;0.15</t>
  </si>
  <si>
    <t>0.00 to &lt;0.10</t>
  </si>
  <si>
    <t>0.10  to &lt;0.15</t>
  </si>
  <si>
    <t>0.15 to &lt;0.25</t>
  </si>
  <si>
    <t>0.25 to &lt;0.50</t>
  </si>
  <si>
    <t>0.50 to &lt;0.75</t>
  </si>
  <si>
    <t>0.75 to &lt;2.50</t>
  </si>
  <si>
    <t>0.75 to &lt;1.75</t>
  </si>
  <si>
    <t>1.75 to &lt;2.5</t>
  </si>
  <si>
    <t>2.50 to &lt;10.00</t>
  </si>
  <si>
    <t>2.5 to &lt;5</t>
  </si>
  <si>
    <t>5 to &lt;10</t>
  </si>
  <si>
    <t>10.00 to &lt;100.00</t>
  </si>
  <si>
    <t>10 to &lt;20</t>
  </si>
  <si>
    <t>20 to &lt;30</t>
  </si>
  <si>
    <t>30.00 to &lt;100.00</t>
  </si>
  <si>
    <t>100.00 (Default)</t>
  </si>
  <si>
    <t>Subtotal</t>
  </si>
  <si>
    <t>Template EU CR6-A – Scope of the use of IRB and SA approaches</t>
  </si>
  <si>
    <t>Exposure value as defined in Article 166 CRR for exposures subject to IRB approach</t>
  </si>
  <si>
    <t>Total exposure value for exposures subject to the Standardised approach and to the IRB approach</t>
  </si>
  <si>
    <t>Percentage of total exposure value subject to the permanent partial use of the SA (%)</t>
  </si>
  <si>
    <t>Percentage of total exposure value subject to a roll-out plan (%)</t>
  </si>
  <si>
    <t>Percentage of total exposure value subject to IRB Approach (%)</t>
  </si>
  <si>
    <t xml:space="preserve">Of which Regional governments or local authorities </t>
  </si>
  <si>
    <t xml:space="preserve">Of which Public sector entities </t>
  </si>
  <si>
    <t>Of which Corporates - Specialised lending, excluding slotting approach</t>
  </si>
  <si>
    <t>Of which Corporates - Specialised lending under slotting approach</t>
  </si>
  <si>
    <t>of which Retail – Secured by real estate SMEs</t>
  </si>
  <si>
    <t>of which Retail – Secured by real estate non-SMEs</t>
  </si>
  <si>
    <t>of which Retail – Qualifying revolving</t>
  </si>
  <si>
    <t>of which Retail – Other SMEs</t>
  </si>
  <si>
    <t>of which Retail – Other non-SMEs</t>
  </si>
  <si>
    <t>Other non-credit obligation assets</t>
  </si>
  <si>
    <t>EU CR7 – IRB approach – Effect on the RWEAs of credit derivatives used as CRM techniques</t>
  </si>
  <si>
    <t>Pre-credit derivatives risk weighted exposure amount</t>
  </si>
  <si>
    <t>Actual risk weighted exposure amount</t>
  </si>
  <si>
    <r>
      <t>Exposures under F</t>
    </r>
    <r>
      <rPr>
        <b/>
        <sz val="8.5"/>
        <color rgb="FF00B050"/>
        <rFont val="Segoe UI"/>
        <family val="2"/>
      </rPr>
      <t>-</t>
    </r>
    <r>
      <rPr>
        <b/>
        <sz val="8.5"/>
        <color rgb="FF000000"/>
        <rFont val="Segoe UI"/>
        <family val="2"/>
      </rPr>
      <t>IRB</t>
    </r>
  </si>
  <si>
    <t>Central governments and central banks</t>
  </si>
  <si>
    <t xml:space="preserve">Corporates </t>
  </si>
  <si>
    <t>of which Corporates - SMEs</t>
  </si>
  <si>
    <t>of which Corporates - Specialised lending</t>
  </si>
  <si>
    <r>
      <t>Exposures under A</t>
    </r>
    <r>
      <rPr>
        <b/>
        <sz val="8.5"/>
        <color rgb="FF00B050"/>
        <rFont val="Segoe UI"/>
        <family val="2"/>
      </rPr>
      <t>-</t>
    </r>
    <r>
      <rPr>
        <b/>
        <sz val="8.5"/>
        <color rgb="FF000000"/>
        <rFont val="Segoe UI"/>
        <family val="2"/>
      </rPr>
      <t>IRB</t>
    </r>
  </si>
  <si>
    <t xml:space="preserve">of which Retail – SMEs - Secured by immovable property collateral </t>
  </si>
  <si>
    <t>of which Retail – non-SMEs - Secured by immovable property collateral</t>
  </si>
  <si>
    <t>of which Retail – SMEs - Other</t>
  </si>
  <si>
    <t>of which Retail – Non-SMEs- Other</t>
  </si>
  <si>
    <t>Template EU CR7-A – IRB approach – Disclosure of the extent of the use of CRM techniques</t>
  </si>
  <si>
    <t xml:space="preserve">Total exposures
</t>
  </si>
  <si>
    <t>Credit risk Mitigation techniques</t>
  </si>
  <si>
    <t>Credit risk Mitigation methods in the calculation of RWEAs</t>
  </si>
  <si>
    <t xml:space="preserve">
Funded credit 
Protection (FCP)</t>
  </si>
  <si>
    <t xml:space="preserve"> 
Unfunded credit 
Protection (UFCP)</t>
  </si>
  <si>
    <r>
      <rPr>
        <b/>
        <sz val="8.5"/>
        <color theme="1"/>
        <rFont val="UniCredit"/>
        <charset val="238"/>
      </rPr>
      <t xml:space="preserve">RWEA without substitution effects
</t>
    </r>
    <r>
      <rPr>
        <sz val="8.5"/>
        <color theme="1"/>
        <rFont val="UniCredit"/>
        <charset val="238"/>
      </rPr>
      <t xml:space="preserve">(reduction effects only)
</t>
    </r>
  </si>
  <si>
    <r>
      <t xml:space="preserve">RWEA with substitution effects
</t>
    </r>
    <r>
      <rPr>
        <sz val="8.5"/>
        <color theme="1"/>
        <rFont val="UniCredit"/>
        <charset val="238"/>
      </rPr>
      <t>(both reduction and sustitution effects)</t>
    </r>
    <r>
      <rPr>
        <b/>
        <sz val="8.5"/>
        <color theme="1"/>
        <rFont val="UniCredit"/>
        <charset val="238"/>
      </rPr>
      <t xml:space="preserve">
</t>
    </r>
  </si>
  <si>
    <r>
      <t xml:space="preserve"> 
Part of exposures covered by </t>
    </r>
    <r>
      <rPr>
        <b/>
        <sz val="8.5"/>
        <color theme="1"/>
        <rFont val="UniCredit"/>
        <charset val="238"/>
      </rPr>
      <t>Financial Collaterals (%</t>
    </r>
    <r>
      <rPr>
        <sz val="8.5"/>
        <color theme="1"/>
        <rFont val="UniCredit"/>
        <charset val="238"/>
      </rPr>
      <t>)</t>
    </r>
  </si>
  <si>
    <r>
      <t xml:space="preserve">Part of exposures covered by </t>
    </r>
    <r>
      <rPr>
        <b/>
        <sz val="8.5"/>
        <color theme="1"/>
        <rFont val="UniCredit"/>
        <charset val="238"/>
      </rPr>
      <t>Other eligible collaterals (%)</t>
    </r>
  </si>
  <si>
    <r>
      <t xml:space="preserve">Part of exposures covered by </t>
    </r>
    <r>
      <rPr>
        <b/>
        <sz val="8.5"/>
        <color theme="1"/>
        <rFont val="UniCredit"/>
        <charset val="238"/>
      </rPr>
      <t>Other funded credit protection (%)</t>
    </r>
  </si>
  <si>
    <r>
      <t xml:space="preserve">
Part of exposures covered by </t>
    </r>
    <r>
      <rPr>
        <b/>
        <sz val="8.5"/>
        <color theme="1"/>
        <rFont val="UniCredit"/>
        <charset val="238"/>
      </rPr>
      <t>Guarantees (%)</t>
    </r>
  </si>
  <si>
    <r>
      <t xml:space="preserve">Part of exposures covered by </t>
    </r>
    <r>
      <rPr>
        <b/>
        <sz val="8.5"/>
        <color theme="1"/>
        <rFont val="UniCredit"/>
        <charset val="238"/>
      </rPr>
      <t>Credit Derivatives (%)</t>
    </r>
  </si>
  <si>
    <r>
      <t xml:space="preserve">Part of exposures covered by </t>
    </r>
    <r>
      <rPr>
        <b/>
        <sz val="8.5"/>
        <color theme="1"/>
        <rFont val="UniCredit"/>
        <charset val="238"/>
      </rPr>
      <t>Immovable property Collaterals (%</t>
    </r>
    <r>
      <rPr>
        <sz val="8.5"/>
        <color theme="1"/>
        <rFont val="UniCredit"/>
        <charset val="238"/>
      </rPr>
      <t>)</t>
    </r>
  </si>
  <si>
    <r>
      <t xml:space="preserve">Part of exposures covered by </t>
    </r>
    <r>
      <rPr>
        <b/>
        <sz val="8.5"/>
        <color theme="1"/>
        <rFont val="UniCredit"/>
        <charset val="238"/>
      </rPr>
      <t>Receivables (%</t>
    </r>
    <r>
      <rPr>
        <sz val="8.5"/>
        <color theme="1"/>
        <rFont val="UniCredit"/>
        <charset val="238"/>
      </rPr>
      <t>)</t>
    </r>
  </si>
  <si>
    <r>
      <t xml:space="preserve">Part of exposures covered by </t>
    </r>
    <r>
      <rPr>
        <b/>
        <sz val="8.5"/>
        <color theme="1"/>
        <rFont val="UniCredit"/>
        <charset val="238"/>
      </rPr>
      <t>Other physical collateral (%</t>
    </r>
    <r>
      <rPr>
        <sz val="8.5"/>
        <color theme="1"/>
        <rFont val="UniCredit"/>
        <charset val="238"/>
      </rPr>
      <t>)</t>
    </r>
  </si>
  <si>
    <r>
      <t xml:space="preserve">Part of exposures covered by </t>
    </r>
    <r>
      <rPr>
        <b/>
        <sz val="8.5"/>
        <color theme="1"/>
        <rFont val="UniCredit"/>
        <charset val="238"/>
      </rPr>
      <t>Cash on deposit (%)</t>
    </r>
  </si>
  <si>
    <r>
      <t>Part of exposures covered by</t>
    </r>
    <r>
      <rPr>
        <b/>
        <sz val="8.5"/>
        <color theme="1"/>
        <rFont val="UniCredit"/>
        <charset val="238"/>
      </rPr>
      <t xml:space="preserve"> Life insurance policies (%)</t>
    </r>
  </si>
  <si>
    <r>
      <t xml:space="preserve">Part of exposures covered by </t>
    </r>
    <r>
      <rPr>
        <b/>
        <sz val="8.5"/>
        <color theme="1"/>
        <rFont val="UniCredit"/>
        <charset val="238"/>
      </rPr>
      <t>Instruments held by a third party (%)</t>
    </r>
  </si>
  <si>
    <t>n</t>
  </si>
  <si>
    <t>Of which Corporates – SMEs</t>
  </si>
  <si>
    <t>Of which Corporates – Specialised lending</t>
  </si>
  <si>
    <t>Of which Corporates – Other</t>
  </si>
  <si>
    <t>Template EU CR8 –  RWEA flow statements of credit risk exposures under the IRB approach</t>
  </si>
  <si>
    <t>CAPITAL REQUIREMENTS (Article 438)</t>
  </si>
  <si>
    <r>
      <t xml:space="preserve">Purpose: </t>
    </r>
    <r>
      <rPr>
        <sz val="11"/>
        <color rgb="FF000000"/>
        <rFont val="UniCredit"/>
        <charset val="238"/>
      </rPr>
      <t xml:space="preserve">Present a flow statement explaining variations in the credit RWAs of exposures for which the risk weighted amount is determined in accordance with Part Three, Title II, Chapter 3 of the CRR and the corresponding capital requirement as specified in Article 92(3)(a).  </t>
    </r>
  </si>
  <si>
    <t xml:space="preserve">    </t>
  </si>
  <si>
    <t xml:space="preserve">a </t>
  </si>
  <si>
    <t xml:space="preserve">b </t>
  </si>
  <si>
    <t xml:space="preserve">     </t>
  </si>
  <si>
    <t xml:space="preserve">RWA amounts </t>
  </si>
  <si>
    <t xml:space="preserve">Capital requirements </t>
  </si>
  <si>
    <t>RWAs as at the end of the previous reporting period</t>
  </si>
  <si>
    <t xml:space="preserve">Asset size </t>
  </si>
  <si>
    <t xml:space="preserve">Asset quality </t>
  </si>
  <si>
    <t xml:space="preserve">Model updates </t>
  </si>
  <si>
    <t xml:space="preserve">Methodology and policy </t>
  </si>
  <si>
    <t xml:space="preserve">Acquisitions and disposals </t>
  </si>
  <si>
    <t xml:space="preserve">Foreign exchange movements </t>
  </si>
  <si>
    <t xml:space="preserve">Other </t>
  </si>
  <si>
    <t>RWAs as at the end of the reporting period</t>
  </si>
  <si>
    <t>Template EU CR9 –IRB approach – Back-testing of PD per exposure class (fixed PD scale)</t>
  </si>
  <si>
    <t>Exposure class</t>
  </si>
  <si>
    <t>PD  range</t>
  </si>
  <si>
    <t>Number of obligors at the end of the previous year</t>
  </si>
  <si>
    <t xml:space="preserve">
Observed average default rate (%)</t>
  </si>
  <si>
    <t>Exposures weighted average PD (%)</t>
  </si>
  <si>
    <t>Average PD (%)</t>
  </si>
  <si>
    <t xml:space="preserve">Average
historical
annual
default rate (%) </t>
  </si>
  <si>
    <t>of which: number of obligors which defaulted during the year</t>
  </si>
  <si>
    <t xml:space="preserve"> g</t>
  </si>
  <si>
    <t xml:space="preserve"> EU CR10 –  Specialised lending and equity exposures under the simple riskweighted approach</t>
  </si>
  <si>
    <t xml:space="preserve">Specialised lending </t>
  </si>
  <si>
    <t>Equity exposures under the simple risk-weighted approach</t>
  </si>
  <si>
    <t>Regulatory categories</t>
  </si>
  <si>
    <t>Remaining maturity</t>
  </si>
  <si>
    <t>On-balance sheet exposure</t>
  </si>
  <si>
    <t>Off-balance sheet exposure</t>
  </si>
  <si>
    <t>Risk weighted exposure amount</t>
  </si>
  <si>
    <t>Categories</t>
  </si>
  <si>
    <t>On-balancesheet exposure</t>
  </si>
  <si>
    <t>Off-balancesheet exposure</t>
  </si>
  <si>
    <t>Category 1</t>
  </si>
  <si>
    <t>Less than 2.5 years</t>
  </si>
  <si>
    <t>Private equity exposures</t>
  </si>
  <si>
    <t>Equal to or more than 2.5 years</t>
  </si>
  <si>
    <t>Exchange-traded equity exposures</t>
  </si>
  <si>
    <t>Category 2</t>
  </si>
  <si>
    <t>Other equity exposures</t>
  </si>
  <si>
    <t>Category 3</t>
  </si>
  <si>
    <t>Category 4</t>
  </si>
  <si>
    <t>Category 5</t>
  </si>
  <si>
    <t>-</t>
  </si>
  <si>
    <t>Specialised lending : Income-producing real estate and  high volatility commercial real estate (Slotting approach)</t>
  </si>
  <si>
    <t>Specialised lending : Object finance (Slotting approach)</t>
  </si>
  <si>
    <t>Specialised lending : Commodities finance (Slotting approach)</t>
  </si>
  <si>
    <t>Template EU CCR5 – Composition of collateral for CCR exposures</t>
  </si>
  <si>
    <t>Collateral used in derivative transactions</t>
  </si>
  <si>
    <t>Collateral used in SFTs</t>
  </si>
  <si>
    <t>Fair value of collateral received</t>
  </si>
  <si>
    <t>Fair value of posted collateral</t>
  </si>
  <si>
    <t>Segregated</t>
  </si>
  <si>
    <t>Unsegregated</t>
  </si>
  <si>
    <t>Cash – domestic currency</t>
  </si>
  <si>
    <t>Cash – other currencies</t>
  </si>
  <si>
    <t>Domestic sovereign debt</t>
  </si>
  <si>
    <t>Other sovereign debt</t>
  </si>
  <si>
    <t>Government agency debt</t>
  </si>
  <si>
    <t>Corporate bonds</t>
  </si>
  <si>
    <t>Equity securities</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</si>
  <si>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</si>
  <si>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</si>
  <si>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</si>
  <si>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</si>
  <si>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</si>
  <si>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</si>
  <si>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</si>
  <si>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</si>
  <si>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</si>
  <si>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</si>
  <si>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</si>
  <si>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</si>
  <si>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</si>
  <si>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</si>
  <si>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</si>
  <si>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</si>
  <si>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</si>
  <si>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</si>
  <si>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</si>
  <si>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</si>
  <si>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</si>
  <si>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</si>
  <si>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</si>
  <si>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</si>
  <si>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</si>
  <si>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</si>
  <si>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</si>
  <si>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</si>
  <si>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</si>
  <si>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</si>
  <si>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</si>
  <si>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</si>
  <si>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</si>
  <si>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</si>
  <si>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</si>
  <si>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</si>
  <si>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</si>
  <si>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</si>
  <si>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</si>
  <si>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</si>
  <si>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</si>
  <si>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</si>
  <si>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</si>
  <si>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</si>
  <si>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</si>
  <si>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</si>
  <si>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</si>
  <si>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</si>
  <si>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</si>
  <si>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</si>
  <si>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</si>
  <si>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</si>
  <si>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</si>
  <si>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</si>
  <si>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</si>
  <si>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</si>
  <si>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</si>
  <si>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</si>
  <si>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</si>
  <si>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</si>
  <si>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</si>
  <si>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Scope of consolidation: consolidated</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</si>
  <si>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</si>
  <si>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</si>
  <si>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</si>
  <si>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</si>
  <si>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</si>
  <si>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</si>
  <si>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</si>
  <si>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</si>
  <si>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</si>
  <si>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</si>
  <si>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</si>
  <si>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</si>
  <si>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</si>
  <si>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</si>
  <si>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</si>
  <si>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</si>
  <si>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</si>
  <si>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</si>
  <si>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</si>
  <si>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</si>
  <si>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</si>
  <si>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</si>
  <si>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</si>
  <si>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</si>
  <si>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</si>
  <si>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</si>
  <si>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</si>
  <si>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</si>
  <si>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</si>
  <si>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</si>
  <si>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</si>
  <si>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</si>
  <si>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</si>
  <si>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</si>
  <si>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</si>
  <si>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</si>
  <si>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</si>
  <si>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</si>
  <si>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</si>
  <si>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</si>
  <si>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</si>
  <si>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In accordance with Article 451a(3) CRR</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</si>
  <si>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</si>
  <si>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</si>
  <si>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</si>
  <si>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</si>
  <si>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</si>
  <si>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</si>
  <si>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</si>
  <si>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</si>
  <si>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</si>
  <si>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</si>
  <si>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</si>
  <si>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</si>
  <si>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</si>
  <si>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</si>
  <si>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</si>
  <si>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</si>
  <si>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</si>
  <si>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</si>
  <si>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</si>
  <si>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</si>
  <si>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</si>
  <si>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</si>
  <si>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</si>
  <si>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</si>
  <si>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</si>
  <si>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</si>
  <si>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</si>
  <si>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</si>
  <si>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</si>
  <si>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</si>
  <si>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</si>
  <si>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</si>
  <si>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</si>
  <si>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</si>
  <si>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</si>
  <si>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</si>
  <si>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</si>
  <si>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</si>
  <si>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</si>
  <si>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</si>
  <si>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</si>
  <si>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</si>
  <si>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</si>
  <si>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</si>
  <si>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</si>
  <si>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</si>
  <si>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</si>
  <si>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</si>
  <si>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</si>
  <si>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</si>
  <si>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</si>
  <si>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</si>
  <si>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</si>
  <si>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</si>
  <si>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</si>
  <si>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</si>
  <si>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</si>
  <si>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</si>
  <si>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</si>
  <si>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</si>
  <si>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</si>
  <si>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</si>
  <si>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</si>
  <si>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No mapping to reporting</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</si>
  <si>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</si>
  <si>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</si>
  <si>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</si>
  <si>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</si>
  <si>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</si>
  <si>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</si>
  <si>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</si>
  <si>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</si>
  <si>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</si>
  <si>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</si>
  <si>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</si>
  <si>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</si>
  <si>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</si>
  <si>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</si>
  <si>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</si>
  <si>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Template EU MR1 - Market risk under the standardised approach</t>
  </si>
  <si>
    <t>RWEAs</t>
  </si>
  <si>
    <t>Outright products</t>
  </si>
  <si>
    <t>Interest rate risk (general and specific)</t>
  </si>
  <si>
    <t>Equity risk (general and specific)</t>
  </si>
  <si>
    <t>Foreign exchange risk</t>
  </si>
  <si>
    <t xml:space="preserve">Commodity risk </t>
  </si>
  <si>
    <t>Options</t>
  </si>
  <si>
    <t>Simplified approach</t>
  </si>
  <si>
    <t>Delta-plus approach</t>
  </si>
  <si>
    <t>Scenario approach</t>
  </si>
  <si>
    <r>
      <t xml:space="preserve">Securitisation </t>
    </r>
    <r>
      <rPr>
        <sz val="10"/>
        <color theme="1"/>
        <rFont val="UniCredit"/>
        <charset val="238"/>
      </rPr>
      <t>(specific risk)</t>
    </r>
  </si>
  <si>
    <t xml:space="preserve"> Template EU OR1 - Operational risk own funds requirements and risk-weighted exposure amounts</t>
  </si>
  <si>
    <t>Banking activities</t>
  </si>
  <si>
    <t>Relevant indicator</t>
  </si>
  <si>
    <t>Own funds requirements</t>
  </si>
  <si>
    <t>Risk exposure amount</t>
  </si>
  <si>
    <t>Year-3</t>
  </si>
  <si>
    <t>Year-2</t>
  </si>
  <si>
    <t>Last year</t>
  </si>
  <si>
    <t>Banking activities subject to basic indicator approach (BIA)</t>
  </si>
  <si>
    <t>Banking activities subject to standardised (TSA) / alternative standardised (ASA) approaches</t>
  </si>
  <si>
    <t>Subject to TSA:</t>
  </si>
  <si>
    <t>Subject to ASA:</t>
  </si>
  <si>
    <t>Banking activities subject to advanced measurement approaches AMA</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</si>
  <si>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</si>
  <si>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</si>
  <si>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</si>
  <si>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</si>
  <si>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</si>
  <si>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</si>
  <si>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</si>
  <si>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</si>
  <si>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</si>
  <si>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</si>
  <si>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</si>
  <si>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</si>
  <si>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</si>
  <si>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</si>
  <si>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</si>
  <si>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</si>
  <si>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</si>
  <si>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</si>
  <si>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</si>
  <si>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</si>
  <si>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</si>
  <si>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</si>
  <si>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</si>
  <si>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</si>
  <si>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</si>
  <si>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</si>
  <si>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</si>
  <si>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</si>
  <si>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</si>
  <si>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</si>
  <si>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</si>
  <si>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</si>
  <si>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</si>
  <si>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</si>
  <si>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</si>
  <si>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</si>
  <si>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</si>
  <si>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</si>
  <si>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</si>
  <si>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</si>
  <si>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</si>
  <si>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</si>
  <si>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</si>
  <si>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</si>
  <si>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</si>
  <si>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</si>
  <si>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</si>
  <si>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</si>
  <si>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</si>
  <si>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</si>
  <si>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</si>
  <si>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</si>
  <si>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</si>
  <si>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</si>
  <si>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</si>
  <si>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</si>
  <si>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</si>
  <si>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</si>
  <si>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</si>
  <si>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</si>
  <si>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</si>
  <si>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</si>
  <si>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</si>
  <si>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</si>
  <si>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</si>
  <si>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</si>
  <si>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</si>
  <si>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</si>
  <si>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</si>
  <si>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</si>
  <si>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</si>
  <si>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</si>
  <si>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</si>
  <si>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</si>
  <si>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</si>
  <si>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</si>
  <si>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</si>
  <si>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</si>
  <si>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</si>
  <si>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</si>
  <si>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</si>
  <si>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</si>
  <si>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</si>
  <si>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</si>
  <si>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</si>
  <si>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</si>
  <si>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</si>
  <si>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</si>
  <si>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</si>
  <si>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</si>
  <si>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</si>
  <si>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</si>
  <si>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</si>
  <si>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</si>
  <si>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</si>
  <si>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t>EU-22a</t>
  </si>
  <si>
    <r>
      <t xml:space="preserve">(Exposures excluded from the </t>
    </r>
    <r>
      <rPr>
        <strike/>
        <sz val="11"/>
        <rFont val="UniCredit"/>
        <charset val="238"/>
      </rPr>
      <t>leverage ratio</t>
    </r>
    <r>
      <rPr>
        <sz val="11"/>
        <rFont val="UniCredit"/>
        <charset val="238"/>
      </rPr>
      <t xml:space="preserve"> total exposure measure in accordance with point (c ) of Article 429a(1) CRR)</t>
    </r>
  </si>
  <si>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</si>
  <si>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</si>
  <si>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</si>
  <si>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</si>
  <si>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</si>
  <si>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</si>
  <si>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</si>
  <si>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</si>
  <si>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</si>
  <si>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</si>
  <si>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</si>
  <si>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</si>
  <si>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</si>
  <si>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</si>
  <si>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</si>
  <si>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</si>
  <si>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</si>
  <si>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</si>
  <si>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</si>
  <si>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</si>
  <si>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</si>
  <si>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</si>
  <si>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</si>
  <si>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</si>
  <si>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</si>
  <si>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</si>
  <si>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</si>
  <si>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</si>
  <si>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</si>
  <si>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</si>
  <si>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</si>
  <si>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</si>
  <si>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</si>
  <si>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</si>
  <si>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</si>
  <si>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</si>
  <si>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</si>
  <si>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</si>
  <si>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</si>
  <si>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</si>
  <si>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</si>
  <si>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</si>
  <si>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</si>
  <si>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</si>
  <si>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</si>
  <si>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</si>
  <si>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</si>
  <si>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</si>
  <si>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</si>
  <si>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</si>
  <si>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</si>
  <si>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</si>
  <si>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</si>
  <si>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r>
      <t xml:space="preserve">Exposures to regional governments, MDB, international organisations and PSE </t>
    </r>
    <r>
      <rPr>
        <b/>
        <sz val="11"/>
        <color rgb="FF000000"/>
        <rFont val="UniCredit"/>
        <charset val="238"/>
      </rPr>
      <t xml:space="preserve">not </t>
    </r>
    <r>
      <rPr>
        <sz val="11"/>
        <color rgb="FF000000"/>
        <rFont val="UniCredit"/>
        <charset val="238"/>
      </rPr>
      <t>treated as sovereigns</t>
    </r>
  </si>
  <si>
    <t>EU-7</t>
  </si>
  <si>
    <t>EU-8</t>
  </si>
  <si>
    <t>Secured by mortgages of immovable properties</t>
  </si>
  <si>
    <t>EU-9</t>
  </si>
  <si>
    <t>Retail exposures</t>
  </si>
  <si>
    <t>EU-10</t>
  </si>
  <si>
    <t>EU-11</t>
  </si>
  <si>
    <t>EU-12</t>
  </si>
  <si>
    <t>Other exposures (eg equity, securitisations, and other non-credit obligation assets)</t>
  </si>
  <si>
    <t>Template EU PV1: Prudent valuation adjustments (PVA)</t>
  </si>
  <si>
    <t>EU e1</t>
  </si>
  <si>
    <t>EU e2</t>
  </si>
  <si>
    <t>Risk category</t>
  </si>
  <si>
    <t>Category level AVA - Valuation uncertainty</t>
  </si>
  <si>
    <t>Total category level post-diversification</t>
  </si>
  <si>
    <t>Category level AVA</t>
  </si>
  <si>
    <t>Interest Rates</t>
  </si>
  <si>
    <t>Foreign exchange</t>
  </si>
  <si>
    <t>Credit</t>
  </si>
  <si>
    <t>Commodities</t>
  </si>
  <si>
    <t>Unearned credit spreads AVA</t>
  </si>
  <si>
    <t>Investment and funding costs AVA</t>
  </si>
  <si>
    <t>Of which: Total core approach in the trading book</t>
  </si>
  <si>
    <t>Of which: Total core approach in the banking book</t>
  </si>
  <si>
    <t>Total Additional Valuation Adjustments (AVAs)</t>
  </si>
  <si>
    <t xml:space="preserve">Template EU LI1 - Differences between accounting and regulatory scopes of consolidation and mapping of financial statement categories with regulatory risk categories </t>
  </si>
  <si>
    <t xml:space="preserve"> </t>
  </si>
  <si>
    <t>Carrying values as reported in published financial statements</t>
  </si>
  <si>
    <t>Carrying values under scope of regulatory consolidation</t>
  </si>
  <si>
    <t>Carrying values of items</t>
  </si>
  <si>
    <t>Subject to the credit risk framework</t>
  </si>
  <si>
    <t xml:space="preserve">Subject to the CCR framework </t>
  </si>
  <si>
    <t>Subject to the securitisation framework</t>
  </si>
  <si>
    <t>Subject to the market risk framework</t>
  </si>
  <si>
    <t>Not subject to own funds requirements or subject to deduction from own funds</t>
  </si>
  <si>
    <t>Breakdown by asset clases according to the balance sheet in the published financial statements</t>
  </si>
  <si>
    <t>Cash and cash equivalents</t>
  </si>
  <si>
    <t>Securities held for trading purposes</t>
  </si>
  <si>
    <t>Financial instruments for trading purposes</t>
  </si>
  <si>
    <t>Derivative financial assets for hedging purposes</t>
  </si>
  <si>
    <t>Loans to banks</t>
  </si>
  <si>
    <t>Loans to clients</t>
  </si>
  <si>
    <t>Securities held for investment purposes</t>
  </si>
  <si>
    <t>Capital investments</t>
  </si>
  <si>
    <t>Investment properties</t>
  </si>
  <si>
    <t>Tangible fixed assets</t>
  </si>
  <si>
    <t>Current tax asset</t>
  </si>
  <si>
    <t>Deferred tax asset</t>
  </si>
  <si>
    <t>Non-current assets held for sale</t>
  </si>
  <si>
    <t xml:space="preserve">Total assets </t>
  </si>
  <si>
    <t>Breakdown by liability classes according to the balance sheet in the published financial statements</t>
  </si>
  <si>
    <t>Resources of financial institutions</t>
  </si>
  <si>
    <t>Client resources</t>
  </si>
  <si>
    <t>Bonds issued</t>
  </si>
  <si>
    <t>Derivative financial liabilities held for trading</t>
  </si>
  <si>
    <t>Derivative financial liabilities for hedging purposes</t>
  </si>
  <si>
    <t>Other provisions</t>
  </si>
  <si>
    <t>Current tax liabilities</t>
  </si>
  <si>
    <t>Deferred tax liabilities</t>
  </si>
  <si>
    <t xml:space="preserve">Total liabilities </t>
  </si>
  <si>
    <t>EU KM1</t>
  </si>
  <si>
    <t>EU OV1</t>
  </si>
  <si>
    <t>EU LI1</t>
  </si>
  <si>
    <t>EU LI2</t>
  </si>
  <si>
    <t>EU LI3</t>
  </si>
  <si>
    <t>EU CC1</t>
  </si>
  <si>
    <t>EU CC2</t>
  </si>
  <si>
    <t>EU CCA</t>
  </si>
  <si>
    <t>EU CCyB1</t>
  </si>
  <si>
    <t>EU CCyB2</t>
  </si>
  <si>
    <t>EU LR1</t>
  </si>
  <si>
    <t>EU LR2</t>
  </si>
  <si>
    <t>EU LR3</t>
  </si>
  <si>
    <t>EU LIQ1</t>
  </si>
  <si>
    <t>EU LIQ2</t>
  </si>
  <si>
    <t>EU CR1</t>
  </si>
  <si>
    <t>EU CR1-A</t>
  </si>
  <si>
    <t>EU CR2a</t>
  </si>
  <si>
    <t>EU CQ1</t>
  </si>
  <si>
    <t>EU CQ2</t>
  </si>
  <si>
    <t>EU CQ3</t>
  </si>
  <si>
    <t>EU CQ4</t>
  </si>
  <si>
    <t>EU CQ5</t>
  </si>
  <si>
    <t>EU CQ6</t>
  </si>
  <si>
    <t>EU CQ7</t>
  </si>
  <si>
    <t>EU CQ8</t>
  </si>
  <si>
    <t>EU CR3</t>
  </si>
  <si>
    <t>EU CR4</t>
  </si>
  <si>
    <t>EU CR5</t>
  </si>
  <si>
    <t>EU CR6</t>
  </si>
  <si>
    <t>EU CR6-A</t>
  </si>
  <si>
    <t>EU CR7</t>
  </si>
  <si>
    <t>EU CR7-A</t>
  </si>
  <si>
    <t>EU CR8</t>
  </si>
  <si>
    <t>EU CR9</t>
  </si>
  <si>
    <t>EU CR10</t>
  </si>
  <si>
    <t>EU CCR1</t>
  </si>
  <si>
    <t>EU CCR2</t>
  </si>
  <si>
    <t>EU CCR3</t>
  </si>
  <si>
    <t>EU CCR5</t>
  </si>
  <si>
    <t>EU MR1</t>
  </si>
  <si>
    <t>EU OR1</t>
  </si>
  <si>
    <t>EU PV1</t>
  </si>
  <si>
    <t>Javadalmazási politika</t>
  </si>
  <si>
    <t>REM1</t>
  </si>
  <si>
    <t>REM2</t>
  </si>
  <si>
    <t>REM3</t>
  </si>
  <si>
    <t>REM4</t>
  </si>
  <si>
    <t>REM5</t>
  </si>
  <si>
    <t>EU AE1</t>
  </si>
  <si>
    <t>EU AE2</t>
  </si>
  <si>
    <t>EU AE3</t>
  </si>
  <si>
    <t>Overview of total risk exposure amounts</t>
  </si>
  <si>
    <t>Key metrics template</t>
  </si>
  <si>
    <t>Key metrics</t>
  </si>
  <si>
    <t xml:space="preserve">Differences between accounting and regulatory scopes of consolidation and mapping of financial statement categories with regulatory risk categories </t>
  </si>
  <si>
    <t>Composition of regulatory own funds</t>
  </si>
  <si>
    <t>Own Funds</t>
  </si>
  <si>
    <t>Reconciliation of regulatory own funds to balance sheet in the audited financial statements</t>
  </si>
  <si>
    <t>Geographical distribution of credit exposures relevant for the calculation of the countercyclical buffer</t>
  </si>
  <si>
    <t>Amount of institution-specific countercyclical capital buffer</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</si>
  <si>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</si>
  <si>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</si>
  <si>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</si>
  <si>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</si>
  <si>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</si>
  <si>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</si>
  <si>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</si>
  <si>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Performing and non-performing exposures and related provisions</t>
  </si>
  <si>
    <t>Maturity of exposures</t>
  </si>
  <si>
    <t>Changes in the stock of non-performing loans and advances and related net accumulated recoveries</t>
  </si>
  <si>
    <t>Credit quality of forborne exposures</t>
  </si>
  <si>
    <t>Quality of forbearance</t>
  </si>
  <si>
    <t>Credit quality of performing and non-performing exposures by past due days</t>
  </si>
  <si>
    <t>Quality of non-performing exposures by geography </t>
  </si>
  <si>
    <t>Credit quality of loans and advances to non-financial corporations by industry</t>
  </si>
  <si>
    <t xml:space="preserve">Collateral valuation - loans and advances </t>
  </si>
  <si>
    <t xml:space="preserve">Collateral obtained by taking possession and execution processes </t>
  </si>
  <si>
    <t>Collateral obtained by taking possession and execution processes – vintage breakdown</t>
  </si>
  <si>
    <t>CRM techniques overview:  Disclosure of the use of credit risk mitigation techniques</t>
  </si>
  <si>
    <t xml:space="preserve"> standardised approach</t>
  </si>
  <si>
    <t>IRB approach – Credit risk exposures by exposure class and PD range</t>
  </si>
  <si>
    <t>IRB approach</t>
  </si>
  <si>
    <t>Scope of the use of IRB and SA approaches</t>
  </si>
  <si>
    <t xml:space="preserve"> IRB approach – Effect on the RWEAs of credit derivatives used as CRM techniques</t>
  </si>
  <si>
    <t xml:space="preserve"> IRB approach – Disclosure of the extent of the use of CRM techniques</t>
  </si>
  <si>
    <t>RWEA flow statements of credit risk exposures under the IRB approach</t>
  </si>
  <si>
    <t>IRB approach – Back-testing of PD per exposure class (fixed PD scale)</t>
  </si>
  <si>
    <t>Specialised lending and equity exposures under the simple riskweighted approach</t>
  </si>
  <si>
    <t>Analysis of CCR exposure by approach</t>
  </si>
  <si>
    <t>Transactions subject to own funds requirements for CVA risk</t>
  </si>
  <si>
    <t>Standardised approach – CCR exposures by regulatory exposure class and risk weights</t>
  </si>
  <si>
    <t>Composition of collateral for CCR exposures</t>
  </si>
  <si>
    <t>Market risk under the standardised approach</t>
  </si>
  <si>
    <t>Operational risk own funds requirements and risk-weighted exposure amounts</t>
  </si>
  <si>
    <t>Prudent valuation adjustments (PVA)</t>
  </si>
  <si>
    <t>Prudent valuation</t>
  </si>
  <si>
    <t>Encumbered and unencumbered assets</t>
  </si>
  <si>
    <t>Collateral received and own debt securities issued</t>
  </si>
  <si>
    <t>Sources of encumbrance</t>
  </si>
  <si>
    <t>Regulatory and financial statements</t>
  </si>
  <si>
    <t>Anticyclical capital buffers</t>
  </si>
  <si>
    <t>Application of credit risk mitigation techniques</t>
  </si>
  <si>
    <t>Counterparty risk exposures</t>
  </si>
  <si>
    <t xml:space="preserve">
Operational risk</t>
  </si>
  <si>
    <t>UNICREDIT BANK HUNGARY DISCLOSURE
PILLAR III TEMPLATES - REGULATION (EU) 2021/637(1)</t>
  </si>
  <si>
    <t>31 December 2022</t>
  </si>
  <si>
    <t>Credit Risk</t>
  </si>
  <si>
    <t>Template EU CCA: Main features of regulatory own funds instruments and eligible liabilities instruments</t>
  </si>
  <si>
    <t>Qualitative or quantitative information - Free format</t>
  </si>
  <si>
    <t>Issuer</t>
  </si>
  <si>
    <t>UniCredit Bank Hungary Zrt.</t>
  </si>
  <si>
    <t>Unique identifier (eg CUSIP, ISIN or Bloomberg identifier for private placement)</t>
  </si>
  <si>
    <t>HU0000071113</t>
  </si>
  <si>
    <t>Public or private placement</t>
  </si>
  <si>
    <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</si>
  <si>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</si>
  <si>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</si>
  <si>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</si>
  <si>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</si>
  <si>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</si>
  <si>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</si>
  <si>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</si>
  <si>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</si>
  <si>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</si>
  <si>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</si>
  <si>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</si>
  <si>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</si>
  <si>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</si>
  <si>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HUF 24,118 million</t>
  </si>
  <si>
    <t xml:space="preserve">Nominal amount of instrument </t>
  </si>
  <si>
    <t>Issue price</t>
  </si>
  <si>
    <t>Redemption price</t>
  </si>
  <si>
    <t>Accounting classification</t>
  </si>
  <si>
    <t>Own equity</t>
  </si>
  <si>
    <t>Original date of issuance</t>
  </si>
  <si>
    <t>17.11.2003</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</si>
  <si>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</si>
  <si>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</si>
  <si>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</si>
  <si>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</si>
  <si>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</si>
  <si>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</si>
  <si>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</si>
  <si>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</si>
  <si>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</si>
  <si>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</si>
  <si>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</si>
  <si>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</si>
  <si>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</si>
  <si>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</si>
  <si>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</si>
  <si>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</si>
  <si>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</si>
  <si>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</si>
  <si>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</si>
  <si>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</si>
  <si>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</si>
  <si>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</si>
  <si>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</si>
  <si>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</si>
  <si>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</si>
  <si>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</si>
  <si>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</si>
  <si>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</si>
  <si>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</si>
  <si>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</si>
  <si>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</si>
  <si>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</si>
  <si>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</si>
  <si>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</si>
  <si>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</si>
  <si>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</si>
  <si>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</si>
  <si>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</si>
  <si>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</si>
  <si>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</si>
  <si>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of which: Paid up capital instruments</t>
  </si>
  <si>
    <t>of which: Share premium</t>
  </si>
  <si>
    <t>26 (1), 27, 28, 29, EBA list 26 (3)</t>
  </si>
  <si>
    <t>EBA list 26 (3)</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</si>
  <si>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</si>
  <si>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</si>
  <si>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</si>
  <si>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</si>
  <si>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</si>
  <si>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</si>
  <si>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</si>
  <si>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</si>
  <si>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</si>
  <si>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</si>
  <si>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</si>
  <si>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</si>
  <si>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</si>
  <si>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</si>
  <si>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</si>
  <si>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</si>
  <si>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</si>
  <si>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</si>
  <si>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</si>
  <si>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</si>
  <si>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</si>
  <si>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</si>
  <si>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</si>
  <si>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</si>
  <si>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</si>
  <si>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</si>
  <si>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</si>
  <si>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</si>
  <si>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</si>
  <si>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</si>
  <si>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</si>
  <si>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</si>
  <si>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</si>
  <si>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</si>
  <si>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</si>
  <si>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</si>
  <si>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</si>
  <si>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</si>
  <si>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</si>
  <si>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</si>
  <si>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</si>
  <si>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</si>
  <si>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</si>
  <si>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</si>
  <si>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</si>
  <si>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</si>
  <si>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</si>
  <si>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</si>
  <si>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</si>
  <si>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mio HUF</t>
  </si>
  <si>
    <t>EU-4a</t>
  </si>
  <si>
    <t>EU-5x</t>
  </si>
  <si>
    <t>EU-13a</t>
  </si>
  <si>
    <t>EU-14a</t>
  </si>
  <si>
    <t>EU-13b</t>
  </si>
  <si>
    <t>EU-14b</t>
  </si>
  <si>
    <t>EU-14x</t>
  </si>
  <si>
    <t>EU-14y</t>
  </si>
  <si>
    <t>EU - g</t>
  </si>
  <si>
    <t>EU - h</t>
  </si>
  <si>
    <t>EUR</t>
  </si>
  <si>
    <t>x</t>
  </si>
  <si>
    <t>in mio HUF</t>
  </si>
  <si>
    <t>Fixed remuneration</t>
  </si>
  <si>
    <t>Number of identified staff</t>
  </si>
  <si>
    <t>Total fixed remuneration</t>
  </si>
  <si>
    <t>Of which: cash-based</t>
  </si>
  <si>
    <t>(Not applicable in the EU)</t>
  </si>
  <si>
    <t>Of which: shares or equivalent ownership interests</t>
  </si>
  <si>
    <t xml:space="preserve">Of which: share-linked instruments or equivalent non-cash instruments </t>
  </si>
  <si>
    <t>Of which: other instruments</t>
  </si>
  <si>
    <t>Of which: other forms</t>
  </si>
  <si>
    <t>Variable remuneration</t>
  </si>
  <si>
    <t>Total variable remuneration</t>
  </si>
  <si>
    <t>Of which: deferred</t>
  </si>
  <si>
    <t>Total remuneration (2 + 10)</t>
  </si>
  <si>
    <t>MB Supervisory function</t>
  </si>
  <si>
    <t xml:space="preserve">MB Management function </t>
  </si>
  <si>
    <t>Other senior management</t>
  </si>
  <si>
    <t>Other identified staff</t>
  </si>
  <si>
    <t xml:space="preserve">Template EU REM1 - Remuneration awarded for the financial year </t>
  </si>
  <si>
    <t>Template EU REM2 - Special payments  to staff whose professional activities have a material impact on institutions’ risk profile (identified staff)</t>
  </si>
  <si>
    <t>Severance payments awarded during the financial year - Number of identified staff</t>
  </si>
  <si>
    <t>Severance payments awarded during the financial year - Total amount</t>
  </si>
  <si>
    <t xml:space="preserve">Of which paid during the financial year </t>
  </si>
  <si>
    <t>Of which deferred</t>
  </si>
  <si>
    <t>Of which severance payments paid during the financial year, that are not taken into account in the bonus cap</t>
  </si>
  <si>
    <t>Of which highest payment that has been awarded to a single person</t>
  </si>
  <si>
    <t>Severance payments awarded during the financial year</t>
  </si>
  <si>
    <t>Severance payments awarded in previous periods, that have been paid out during the financial year - Number of identified staff</t>
  </si>
  <si>
    <t>Severance payments awarded in previous periods, that have been paid out during the financial year - Total amount</t>
  </si>
  <si>
    <t>Severance payments awarded in previous periods, that have been paid out during the financial year</t>
  </si>
  <si>
    <t>Guaranteed variable remuneration awards - Number of identified staff</t>
  </si>
  <si>
    <t>Guaranteed variable remuneration awards -Total amount</t>
  </si>
  <si>
    <t>Of which guaranteed variable remuneration awards paid during the financial year, that are not taken into account in the bonus cap</t>
  </si>
  <si>
    <t xml:space="preserve">Guaranteed variable remuneration awards </t>
  </si>
  <si>
    <t>Deferred and retained remuneration 
in mio HUF</t>
  </si>
  <si>
    <t>Cash-based</t>
  </si>
  <si>
    <t xml:space="preserve">
Shares or equivalent ownership interests</t>
  </si>
  <si>
    <t xml:space="preserve">Share-linked instruments or equivalent non-cash instruments </t>
  </si>
  <si>
    <t>Other instruments</t>
  </si>
  <si>
    <t>Other forms</t>
  </si>
  <si>
    <t>MB Management function</t>
  </si>
  <si>
    <t>Total amount</t>
  </si>
  <si>
    <t>Total amount of  deferred remuneration awarded for previous performance periods</t>
  </si>
  <si>
    <t>Of which due to vest in the financial year</t>
  </si>
  <si>
    <t>Of which vesting in subsequent financial years</t>
  </si>
  <si>
    <t>Amount of performance adjustment made in the financial year to deferred remuneration  that was due to vest in the financial year</t>
  </si>
  <si>
    <t>Amount of performance adjustment made in the financial year to deferred remuneration that was due to vest in future performance years</t>
  </si>
  <si>
    <t>Total amount of adjustment during the financial year due to ex post implicit adjustments (i.e.changes of value of deferred remuneration due to the changes of prices of instruments)</t>
  </si>
  <si>
    <t xml:space="preserve">Total amount of deferred remuneration awarded before the financial year actually paid out in the financial year </t>
  </si>
  <si>
    <t>Total of amount of  deferred remuneration awarded for previous performance period that has vested but is subject to retention periods</t>
  </si>
  <si>
    <t xml:space="preserve">Template EU REM3 - Deferred remuneration </t>
  </si>
  <si>
    <t>1 000 000 to below 1 500 000</t>
  </si>
  <si>
    <t>1 500 000 to below 2 000 000</t>
  </si>
  <si>
    <t>2 000 000 to below 2 500 000</t>
  </si>
  <si>
    <t>2 500 000 to below 3 000 000</t>
  </si>
  <si>
    <t>3 000 000 to below 3 500 000</t>
  </si>
  <si>
    <t>3 500 000 to below 4 000 000</t>
  </si>
  <si>
    <t>4 000 000 to below 4 500 000</t>
  </si>
  <si>
    <t>4 500 000 to below 5 000 000</t>
  </si>
  <si>
    <t>5 000 000 to below 6 000 000</t>
  </si>
  <si>
    <t>6 000 000 to below 7 000 000</t>
  </si>
  <si>
    <t>7 000 000 to below 8 000 000</t>
  </si>
  <si>
    <t>Identified staff that are high earners as set out in Article 450(i) CRR</t>
  </si>
  <si>
    <t>Template EU REM4 - Remuneration of 1 million EUR or more per year</t>
  </si>
  <si>
    <t>To be extended as appropriate, if further payment bands are needed.</t>
  </si>
  <si>
    <t>Template EU REM5 - Information on remuneration of staff whose professional activities have a material impact on institutions’ risk profile (identified staff)</t>
  </si>
  <si>
    <t>Management body remuneration</t>
  </si>
  <si>
    <t>Business areas</t>
  </si>
  <si>
    <t>Total MB</t>
  </si>
  <si>
    <t>Investment banking</t>
  </si>
  <si>
    <t>Retail banking</t>
  </si>
  <si>
    <t>Asset management</t>
  </si>
  <si>
    <t>Corporate functions</t>
  </si>
  <si>
    <t>Independent internal control functions</t>
  </si>
  <si>
    <t>All other</t>
  </si>
  <si>
    <t>Total number of identified staff</t>
  </si>
  <si>
    <t>Of which: members of the MB</t>
  </si>
  <si>
    <t>Of which: other senior management</t>
  </si>
  <si>
    <t>Of which: other identified staff</t>
  </si>
  <si>
    <t>Total remuneration of identified staff</t>
  </si>
  <si>
    <t xml:space="preserve">Of which: variable remuneration </t>
  </si>
  <si>
    <t xml:space="preserve">Of which: fixed remuneration </t>
  </si>
  <si>
    <t xml:space="preserve">Remuneration awarded for the financial year </t>
  </si>
  <si>
    <t>Special payments  to staff whose professional activities have a material impact on institutions’ risk profile (identified staff)</t>
  </si>
  <si>
    <t>Deferred remuneration</t>
  </si>
  <si>
    <t>Remuneration of 1 million EUR or more per year</t>
  </si>
  <si>
    <t>Information on remuneration of staff whose professional activities have a material impact on institutions’ risk profile (identified staff)</t>
  </si>
  <si>
    <t xml:space="preserve">Template EU LI2 - Main sources of differences between regulatory exposure amounts and carrying values in financial statements </t>
  </si>
  <si>
    <t xml:space="preserve">Items subject to </t>
  </si>
  <si>
    <t>Credit risk framework</t>
  </si>
  <si>
    <t xml:space="preserve">Securitisation framework </t>
  </si>
  <si>
    <t xml:space="preserve">CCR framework </t>
  </si>
  <si>
    <t>Market risk framework</t>
  </si>
  <si>
    <t>Assets carrying value amount under the scope of regulatory consolidation (as per template LI1)</t>
  </si>
  <si>
    <t>Liabilities carrying value amount under the regulatory scope of consolidation (as per template LI1)</t>
  </si>
  <si>
    <t>Total net amount under the regulatory scope of consolidation</t>
  </si>
  <si>
    <t>Off-balance-sheet amounts</t>
  </si>
  <si>
    <t xml:space="preserve">Differences in valuations </t>
  </si>
  <si>
    <t>Differences due to different netting rules, other than those already included in row 2</t>
  </si>
  <si>
    <t>Differences due to consideration of provisions</t>
  </si>
  <si>
    <t>Differences due to the use of credit risk mitigation techniques (CRMs)</t>
  </si>
  <si>
    <t>Differences due to credit conversion factors</t>
  </si>
  <si>
    <t>Differences due to Securitisation with risk transfer</t>
  </si>
  <si>
    <t>Other differences</t>
  </si>
  <si>
    <t>Exposure amounts considered for regulatory purposes</t>
  </si>
  <si>
    <t xml:space="preserve">Template EU LI3 - Outline of the differences in the scopes of consolidation (entity by entity) </t>
  </si>
  <si>
    <t>Name of the entity</t>
  </si>
  <si>
    <t>Method of accounting consolidation</t>
  </si>
  <si>
    <t>Method of regulatory consolidation</t>
  </si>
  <si>
    <t>Description of the entity</t>
  </si>
  <si>
    <t>Full consolidation</t>
  </si>
  <si>
    <t>Proportional consolidation</t>
  </si>
  <si>
    <t>Equity method</t>
  </si>
  <si>
    <t>Neither consolidated nor deducted</t>
  </si>
  <si>
    <t>Deducted</t>
  </si>
  <si>
    <t>Unicredit Bank Hungary Zrt.</t>
  </si>
  <si>
    <t>X</t>
  </si>
  <si>
    <t>Credit institution</t>
  </si>
  <si>
    <t>UniCredit Jelzálogbank Zrt.</t>
  </si>
  <si>
    <t>UniCredit Leasing Hungary Zrt.</t>
  </si>
  <si>
    <t>Leasing company</t>
  </si>
  <si>
    <t>UniCredit Biztosításközvetítő Kft.</t>
  </si>
  <si>
    <t>Immaterial leasing company</t>
  </si>
  <si>
    <t>UniCredit Operatív Lízing Kft.</t>
  </si>
  <si>
    <t>Európa Alapkezelő</t>
  </si>
  <si>
    <t>Mutual fund</t>
  </si>
  <si>
    <t>Standardised approach – Credit risk exposure and CRM effects</t>
  </si>
  <si>
    <t>Standardised approach</t>
  </si>
  <si>
    <t>Main features of regulatory own funds instruments and eligible liabilities instruments</t>
  </si>
  <si>
    <t xml:space="preserve">Main sources of differences between regulatory exposure amounts and carrying values in financial statements </t>
  </si>
  <si>
    <t>Outline of the differences in the scopes of consolidation (entity by entity)</t>
  </si>
  <si>
    <t>Under regulatory scope of consolidation</t>
  </si>
  <si>
    <t>Share capital</t>
  </si>
  <si>
    <t>Share premium</t>
  </si>
  <si>
    <t>Profit reserves</t>
  </si>
  <si>
    <t>Other reserves</t>
  </si>
  <si>
    <t>Accumulated other comprehensive income</t>
  </si>
  <si>
    <t>Profit / loss from current year</t>
  </si>
  <si>
    <t>EU-5a</t>
  </si>
  <si>
    <t>Total shareholders' equity</t>
  </si>
  <si>
    <t>Minority shares</t>
  </si>
  <si>
    <t>Total Equity</t>
  </si>
  <si>
    <t>Total liabilities and shareholders' equity</t>
  </si>
  <si>
    <t>UNITED ARAB EMIRATES</t>
  </si>
  <si>
    <t>ALBANIA</t>
  </si>
  <si>
    <t>ANGOLA</t>
  </si>
  <si>
    <t>ARGENTINA</t>
  </si>
  <si>
    <t>AUSTRIA</t>
  </si>
  <si>
    <t>AUSTRALIA</t>
  </si>
  <si>
    <t>AZERBAIJAN</t>
  </si>
  <si>
    <t>BOSNIA AND HERZEGOVINA</t>
  </si>
  <si>
    <t>BELGIUM</t>
  </si>
  <si>
    <t>BULGARIA</t>
  </si>
  <si>
    <t>BENIN</t>
  </si>
  <si>
    <t>BOLIVIA, PLURINATIONAL STATE OF</t>
  </si>
  <si>
    <t>BRAZIL</t>
  </si>
  <si>
    <t>BELARUS</t>
  </si>
  <si>
    <t>CANADA</t>
  </si>
  <si>
    <t>CONGO, THE DEMOCRATIC REPUBLIC OF THE</t>
  </si>
  <si>
    <t>SWITZERLAND</t>
  </si>
  <si>
    <t>CÔTE D'IVOIRE</t>
  </si>
  <si>
    <t>CHILE</t>
  </si>
  <si>
    <t>CAMEROON</t>
  </si>
  <si>
    <t>CHINA</t>
  </si>
  <si>
    <t>COLOMBIA</t>
  </si>
  <si>
    <t>CUBA</t>
  </si>
  <si>
    <t>CYPRUS</t>
  </si>
  <si>
    <t>CZECH REPUBLIC</t>
  </si>
  <si>
    <t>GERMANY</t>
  </si>
  <si>
    <t>DENMARK</t>
  </si>
  <si>
    <t>ALGERIA</t>
  </si>
  <si>
    <t>ECUADOR</t>
  </si>
  <si>
    <t>ESTONIA</t>
  </si>
  <si>
    <t>EGYPT</t>
  </si>
  <si>
    <t>SPAIN</t>
  </si>
  <si>
    <t>FINLAND</t>
  </si>
  <si>
    <t>FRANCE</t>
  </si>
  <si>
    <t>UNITED KINGDOM</t>
  </si>
  <si>
    <t>GEORGIA</t>
  </si>
  <si>
    <t>GHANA</t>
  </si>
  <si>
    <t>GIBRALTAR</t>
  </si>
  <si>
    <t>GAMBIA</t>
  </si>
  <si>
    <t>GREECE</t>
  </si>
  <si>
    <t>HONG KONG</t>
  </si>
  <si>
    <t>CROATIA</t>
  </si>
  <si>
    <t>HUNGARY</t>
  </si>
  <si>
    <t>INDONESIA</t>
  </si>
  <si>
    <t>IRELAND</t>
  </si>
  <si>
    <t>ISRAEL</t>
  </si>
  <si>
    <t>INDIA</t>
  </si>
  <si>
    <t>IRAQ</t>
  </si>
  <si>
    <t>IRAN, ISLAMIC REPUBLIC OF</t>
  </si>
  <si>
    <t>ICELAND</t>
  </si>
  <si>
    <t>ITALY</t>
  </si>
  <si>
    <t>JORDAN</t>
  </si>
  <si>
    <t>JAPAN</t>
  </si>
  <si>
    <t>KENYA</t>
  </si>
  <si>
    <t>KYRGYZSTAN</t>
  </si>
  <si>
    <t>KOREA, REPUBLIC OF</t>
  </si>
  <si>
    <t>KAZAKHSTAN</t>
  </si>
  <si>
    <t>LEBANON</t>
  </si>
  <si>
    <t>LITHUANIA</t>
  </si>
  <si>
    <t>LUXEMBOURG</t>
  </si>
  <si>
    <t>LATVIA</t>
  </si>
  <si>
    <t>LIBYA</t>
  </si>
  <si>
    <t>MOROCCO</t>
  </si>
  <si>
    <t>MOLDOVA, REPUBLIC OF</t>
  </si>
  <si>
    <t>MONTENEGRO</t>
  </si>
  <si>
    <t>NORTH MACEDONIA</t>
  </si>
  <si>
    <t>MYANMAR</t>
  </si>
  <si>
    <t>MONGOLIA</t>
  </si>
  <si>
    <t>MACAO</t>
  </si>
  <si>
    <t>MALTA</t>
  </si>
  <si>
    <t>MAURITIUS</t>
  </si>
  <si>
    <t>MEXICO</t>
  </si>
  <si>
    <t>MALAYSIA</t>
  </si>
  <si>
    <t>NIGER</t>
  </si>
  <si>
    <t>NIGERIA</t>
  </si>
  <si>
    <t>NETHERLANDS</t>
  </si>
  <si>
    <t>NORWAY</t>
  </si>
  <si>
    <t>NEW ZEALAND</t>
  </si>
  <si>
    <t>PERU</t>
  </si>
  <si>
    <t>FRENCH POLYNESIA</t>
  </si>
  <si>
    <t>PHILIPPINES</t>
  </si>
  <si>
    <t>PAKISTAN</t>
  </si>
  <si>
    <t>POLAND</t>
  </si>
  <si>
    <t>PORTUGAL</t>
  </si>
  <si>
    <t>ROMANIA</t>
  </si>
  <si>
    <t>SERBIA</t>
  </si>
  <si>
    <t>RUSSIAN FEDERATION</t>
  </si>
  <si>
    <t>SAUDI ARABIA</t>
  </si>
  <si>
    <t>SEYCHELLES</t>
  </si>
  <si>
    <t>SWEDEN</t>
  </si>
  <si>
    <t>SLOVENIA</t>
  </si>
  <si>
    <t>SLOVAKIA</t>
  </si>
  <si>
    <t>SENEGAL</t>
  </si>
  <si>
    <t>SYRIAN ARAB REPUBLIC</t>
  </si>
  <si>
    <t>TOGO</t>
  </si>
  <si>
    <t>THAILAND</t>
  </si>
  <si>
    <t>TUNISIA</t>
  </si>
  <si>
    <t>TURKEY</t>
  </si>
  <si>
    <t>TAIWAN, PROVINCE OF CHINA</t>
  </si>
  <si>
    <t>UKRAINE</t>
  </si>
  <si>
    <t>UNITED STATES</t>
  </si>
  <si>
    <t>URUGUAY</t>
  </si>
  <si>
    <t>VENEZUELA, BOLIVARIAN REPUBLIC OF</t>
  </si>
  <si>
    <t>VIRGIN ISLANDS, BRITISH</t>
  </si>
  <si>
    <t>VIET NAM</t>
  </si>
  <si>
    <t>YEMEN</t>
  </si>
  <si>
    <t>SOUTH AFRICA</t>
  </si>
  <si>
    <t>Other Countries</t>
  </si>
  <si>
    <t>0070</t>
  </si>
  <si>
    <t>0080</t>
  </si>
  <si>
    <t>0090</t>
  </si>
  <si>
    <t>0140</t>
  </si>
  <si>
    <t>0180</t>
  </si>
  <si>
    <t>0190</t>
  </si>
  <si>
    <t>0210</t>
  </si>
  <si>
    <t>0230</t>
  </si>
  <si>
    <t>0280</t>
  </si>
  <si>
    <t>0290</t>
  </si>
  <si>
    <t>31.12.2022</t>
  </si>
  <si>
    <t>0040</t>
  </si>
  <si>
    <t>0050</t>
  </si>
  <si>
    <t>SME</t>
  </si>
  <si>
    <t>Corporates  Other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</si>
</sst>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 _€_-;\-* #,##0.00\ _€_-;_-* &quot;-&quot;??\ _€_-;_-@_-"/>
    <numFmt numFmtId="165" formatCode="_-* #,##0\ _€_-;\-* #,##0\ _€_-;_-* &quot;-&quot;??\ _€_-;_-@_-"/>
    <numFmt numFmtId="166" formatCode="0.0000%"/>
    <numFmt numFmtId="167" formatCode="#,##0_ ;\-#,##0\ "/>
    <numFmt numFmtId="168" formatCode="_-* #,##0_-;\-* #,##0_-;_-* &quot;-&quot;??_-;_-@_-"/>
  </numFmts>
  <fonts count="134" x14ac:knownFonts="1">
    <font>
      <sz val="10"/>
      <color theme="1"/>
      <name val="Arial"/>
      <family val="2"/>
      <charset val="238"/>
    </font>
    <font>
      <sz val="10"/>
      <color theme="1"/>
      <name val="Arial"/>
      <family val="2"/>
      <charset val="238"/>
    </font>
    <font>
      <b/>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sz val="12"/>
      <color rgb="FF000000"/>
      <name val="Times New Roman"/>
      <family val="1"/>
    </font>
    <font>
      <b/>
      <sz val="11"/>
      <color rgb="FF000000"/>
      <name val="UniCredit"/>
      <charset val="238"/>
    </font>
    <font>
      <sz val="11"/>
      <color theme="1"/>
      <name val="UniCredit"/>
      <charset val="238"/>
    </font>
    <font>
      <sz val="11"/>
      <color rgb="FF000000"/>
      <name val="Calibri"/>
      <family val="2"/>
      <scheme val="minor"/>
    </font>
    <font>
      <i/>
      <sz val="11"/>
      <color rgb="FF000000"/>
      <name val="UniCredit"/>
      <charset val="238"/>
    </font>
    <font>
      <i/>
      <sz val="11"/>
      <color theme="1"/>
      <name val="Calibri"/>
      <family val="2"/>
      <charset val="238"/>
      <scheme val="minor"/>
    </font>
    <font>
      <b/>
      <sz val="11"/>
      <color theme="1"/>
      <name val="UniCredit"/>
      <charset val="238"/>
    </font>
    <font>
      <b/>
      <i/>
      <sz val="11"/>
      <color rgb="FFFF0000"/>
      <name val="UniCredit"/>
      <charset val="238"/>
    </font>
    <font>
      <sz val="8.5"/>
      <color theme="1"/>
      <name val="Segoe UI"/>
      <family val="2"/>
    </font>
    <font>
      <sz val="8"/>
      <color theme="1"/>
      <name val="Segoe UI"/>
      <family val="2"/>
    </font>
    <font>
      <sz val="10"/>
      <color theme="1"/>
      <name val="Arial"/>
      <family val="2"/>
    </font>
    <font>
      <sz val="10"/>
      <name val="Arial"/>
      <family val="2"/>
    </font>
    <font>
      <u/>
      <sz val="10"/>
      <color rgb="FF008080"/>
      <name val="Arial"/>
      <family val="2"/>
    </font>
    <font>
      <b/>
      <i/>
      <sz val="11"/>
      <name val="UniCredit"/>
      <charset val="238"/>
    </font>
    <font>
      <b/>
      <sz val="18"/>
      <color rgb="FFFF0000"/>
      <name val="Calibri"/>
      <family val="2"/>
      <scheme val="minor"/>
    </font>
    <font>
      <b/>
      <sz val="11"/>
      <color rgb="FFFF0000"/>
      <name val="Calibri"/>
      <family val="2"/>
      <scheme val="minor"/>
    </font>
    <font>
      <b/>
      <sz val="16"/>
      <name val="Arial"/>
      <family val="2"/>
    </font>
    <font>
      <b/>
      <sz val="12"/>
      <color theme="1"/>
      <name val="Arial"/>
      <family val="2"/>
    </font>
    <font>
      <strike/>
      <sz val="10"/>
      <name val="Arial"/>
      <family val="2"/>
    </font>
    <font>
      <u/>
      <sz val="10"/>
      <name val="Arial"/>
      <family val="2"/>
    </font>
    <font>
      <u/>
      <sz val="11"/>
      <color rgb="FF008080"/>
      <name val="Calibri"/>
      <family val="2"/>
      <scheme val="minor"/>
    </font>
    <font>
      <sz val="10"/>
      <color rgb="FFFF0000"/>
      <name val="Arial"/>
      <family val="2"/>
    </font>
    <font>
      <strike/>
      <sz val="10"/>
      <color rgb="FFFF0000"/>
      <name val="Arial"/>
      <family val="2"/>
    </font>
    <font>
      <sz val="11"/>
      <color rgb="FFFF0000"/>
      <name val="Calibri"/>
      <family val="2"/>
      <scheme val="minor"/>
    </font>
    <font>
      <b/>
      <sz val="11"/>
      <color theme="1"/>
      <name val="Calibri"/>
      <family val="2"/>
      <charset val="238"/>
      <scheme val="minor"/>
    </font>
    <font>
      <sz val="10"/>
      <color theme="1"/>
      <name val="Calibri"/>
      <family val="2"/>
      <scheme val="minor"/>
    </font>
    <font>
      <b/>
      <sz val="14"/>
      <color rgb="FF000000"/>
      <name val="Calibri"/>
      <family val="2"/>
      <scheme val="minor"/>
    </font>
    <font>
      <b/>
      <sz val="10"/>
      <color rgb="FF000000"/>
      <name val="Calibri"/>
      <family val="2"/>
      <scheme val="minor"/>
    </font>
    <font>
      <b/>
      <sz val="11"/>
      <color rgb="FF000000"/>
      <name val="Calibri"/>
      <family val="2"/>
      <scheme val="minor"/>
    </font>
    <font>
      <b/>
      <sz val="11"/>
      <color rgb="FF000000"/>
      <name val="Calibri"/>
      <family val="2"/>
      <charset val="238"/>
      <scheme val="minor"/>
    </font>
    <font>
      <b/>
      <sz val="14"/>
      <name val="Calibri"/>
      <family val="2"/>
      <scheme val="minor"/>
    </font>
    <font>
      <b/>
      <sz val="8"/>
      <name val="Calibri"/>
      <family val="2"/>
      <scheme val="minor"/>
    </font>
    <font>
      <b/>
      <sz val="11"/>
      <name val="Calibri"/>
      <family val="2"/>
      <charset val="238"/>
      <scheme val="minor"/>
    </font>
    <font>
      <sz val="8"/>
      <color theme="1"/>
      <name val="UniCredit"/>
      <charset val="238"/>
    </font>
    <font>
      <sz val="8"/>
      <name val="UniCredit"/>
      <charset val="238"/>
    </font>
    <font>
      <b/>
      <sz val="9"/>
      <color rgb="FF000000"/>
      <name val="Calibri"/>
      <family val="2"/>
      <scheme val="minor"/>
    </font>
    <font>
      <sz val="11"/>
      <color rgb="FF000000"/>
      <name val="Calibri"/>
      <family val="2"/>
      <charset val="238"/>
      <scheme val="minor"/>
    </font>
    <font>
      <sz val="11"/>
      <color rgb="FF7030A0"/>
      <name val="Calibri"/>
      <family val="2"/>
      <charset val="238"/>
      <scheme val="minor"/>
    </font>
    <font>
      <sz val="12"/>
      <color theme="1"/>
      <name val="Calibri"/>
      <family val="2"/>
      <scheme val="minor"/>
    </font>
    <font>
      <b/>
      <sz val="8"/>
      <color theme="1"/>
      <name val="UniCredit"/>
      <charset val="238"/>
    </font>
    <font>
      <b/>
      <sz val="8"/>
      <color rgb="FF000000"/>
      <name val="UniCredit"/>
      <charset val="238"/>
    </font>
    <font>
      <i/>
      <sz val="8"/>
      <color theme="1"/>
      <name val="UniCredit"/>
      <charset val="238"/>
    </font>
    <font>
      <b/>
      <i/>
      <sz val="8"/>
      <color theme="1"/>
      <name val="UniCredit"/>
      <charset val="238"/>
    </font>
    <font>
      <b/>
      <sz val="8"/>
      <name val="UniCredit"/>
      <charset val="238"/>
    </font>
    <font>
      <sz val="8"/>
      <color rgb="FF000000"/>
      <name val="UniCredit"/>
      <charset val="238"/>
    </font>
    <font>
      <b/>
      <sz val="9"/>
      <name val="UniCredit"/>
      <charset val="238"/>
    </font>
    <font>
      <sz val="12"/>
      <name val="UniCredit"/>
      <charset val="238"/>
    </font>
    <font>
      <i/>
      <sz val="8"/>
      <name val="UniCredit"/>
      <charset val="238"/>
    </font>
    <font>
      <b/>
      <i/>
      <sz val="8"/>
      <name val="UniCredit"/>
      <charset val="238"/>
    </font>
    <font>
      <b/>
      <sz val="8.5"/>
      <name val="UniCredit"/>
      <charset val="238"/>
    </font>
    <font>
      <i/>
      <sz val="8.5"/>
      <name val="UniCredit"/>
      <charset val="238"/>
    </font>
    <font>
      <i/>
      <strike/>
      <sz val="8.5"/>
      <name val="UniCredit"/>
      <charset val="238"/>
    </font>
    <font>
      <sz val="8.5"/>
      <name val="UniCredit"/>
      <charset val="238"/>
    </font>
    <font>
      <sz val="10"/>
      <name val="Calibri"/>
      <family val="2"/>
      <scheme val="minor"/>
    </font>
    <font>
      <b/>
      <sz val="8"/>
      <name val="Calibri"/>
      <family val="2"/>
      <charset val="238"/>
      <scheme val="minor"/>
    </font>
    <font>
      <sz val="12"/>
      <name val="Calibri"/>
      <family val="2"/>
      <scheme val="minor"/>
    </font>
    <font>
      <b/>
      <sz val="9"/>
      <name val="Calibri"/>
      <family val="2"/>
      <charset val="238"/>
      <scheme val="minor"/>
    </font>
    <font>
      <sz val="9"/>
      <name val="Times New Roman"/>
      <family val="1"/>
    </font>
    <font>
      <b/>
      <sz val="9"/>
      <name val="Calibri"/>
      <family val="2"/>
      <scheme val="minor"/>
    </font>
    <font>
      <i/>
      <sz val="9"/>
      <name val="Calibri"/>
      <family val="2"/>
      <scheme val="minor"/>
    </font>
    <font>
      <sz val="9"/>
      <name val="Calibri"/>
      <family val="2"/>
      <scheme val="minor"/>
    </font>
    <font>
      <i/>
      <sz val="8.5"/>
      <name val="Segoe UI"/>
      <family val="2"/>
    </font>
    <font>
      <i/>
      <strike/>
      <sz val="9"/>
      <name val="Calibri"/>
      <family val="2"/>
      <scheme val="minor"/>
    </font>
    <font>
      <strike/>
      <sz val="9"/>
      <name val="Calibri"/>
      <family val="2"/>
      <scheme val="minor"/>
    </font>
    <font>
      <sz val="11"/>
      <color rgb="FFFF0000"/>
      <name val="Calibri"/>
      <family val="2"/>
      <charset val="238"/>
      <scheme val="minor"/>
    </font>
    <font>
      <i/>
      <sz val="11"/>
      <color theme="1"/>
      <name val="UniCredit"/>
      <charset val="238"/>
    </font>
    <font>
      <b/>
      <i/>
      <sz val="11"/>
      <color theme="1"/>
      <name val="UniCredit"/>
      <charset val="238"/>
    </font>
    <font>
      <b/>
      <sz val="10"/>
      <color rgb="FF2F5773"/>
      <name val="Calibri"/>
      <family val="2"/>
      <scheme val="minor"/>
    </font>
    <font>
      <b/>
      <sz val="12"/>
      <name val="Calibri"/>
      <family val="2"/>
      <charset val="238"/>
      <scheme val="minor"/>
    </font>
    <font>
      <b/>
      <sz val="8.5"/>
      <name val="Segoe UI"/>
      <family val="2"/>
    </font>
    <font>
      <sz val="8.5"/>
      <name val="Segoe UI"/>
      <family val="2"/>
    </font>
    <font>
      <sz val="9"/>
      <color rgb="FF7030A0"/>
      <name val="Calibri"/>
      <family val="2"/>
      <scheme val="minor"/>
    </font>
    <font>
      <sz val="11"/>
      <color rgb="FF000000"/>
      <name val="Segoe UI"/>
      <family val="2"/>
    </font>
    <font>
      <sz val="8"/>
      <color theme="1"/>
      <name val="Calibri"/>
      <family val="2"/>
      <scheme val="minor"/>
    </font>
    <font>
      <b/>
      <sz val="16"/>
      <color theme="1"/>
      <name val="Arial"/>
      <family val="2"/>
    </font>
    <font>
      <b/>
      <sz val="11"/>
      <color theme="1"/>
      <name val="Calibri"/>
      <family val="2"/>
      <scheme val="minor"/>
    </font>
    <font>
      <b/>
      <sz val="8.5"/>
      <color theme="1"/>
      <name val="Segoe UI"/>
      <family val="2"/>
    </font>
    <font>
      <sz val="11"/>
      <name val="Calibri"/>
      <family val="2"/>
    </font>
    <font>
      <b/>
      <sz val="11"/>
      <name val="Calibri"/>
      <family val="2"/>
    </font>
    <font>
      <b/>
      <sz val="11"/>
      <name val="Calibri"/>
      <family val="2"/>
      <charset val="238"/>
    </font>
    <font>
      <i/>
      <sz val="11"/>
      <name val="Calibri"/>
      <family val="2"/>
      <charset val="238"/>
    </font>
    <font>
      <b/>
      <strike/>
      <sz val="11"/>
      <name val="Calibri"/>
      <family val="2"/>
      <charset val="238"/>
    </font>
    <font>
      <sz val="24"/>
      <name val="Segoe UI"/>
      <family val="2"/>
    </font>
    <font>
      <sz val="8.5"/>
      <color rgb="FF000000"/>
      <name val="Segoe UI"/>
      <family val="2"/>
    </font>
    <font>
      <b/>
      <sz val="8.5"/>
      <color rgb="FF00B050"/>
      <name val="Segoe UI"/>
      <family val="2"/>
    </font>
    <font>
      <b/>
      <sz val="8.5"/>
      <color rgb="FF000000"/>
      <name val="Segoe UI"/>
      <family val="2"/>
    </font>
    <font>
      <sz val="8.5"/>
      <color theme="1"/>
      <name val="UniCredit"/>
      <charset val="238"/>
    </font>
    <font>
      <b/>
      <sz val="12"/>
      <color theme="1"/>
      <name val="UniCredit"/>
      <charset val="238"/>
    </font>
    <font>
      <b/>
      <sz val="8.5"/>
      <color theme="1"/>
      <name val="UniCredit"/>
      <charset val="238"/>
    </font>
    <font>
      <i/>
      <sz val="8.5"/>
      <color theme="1"/>
      <name val="UniCredit"/>
      <charset val="238"/>
    </font>
    <font>
      <sz val="11"/>
      <color theme="0"/>
      <name val="Calibri"/>
      <family val="2"/>
      <scheme val="minor"/>
    </font>
    <font>
      <sz val="11"/>
      <color rgb="FF000000"/>
      <name val="Calibri"/>
      <family val="2"/>
    </font>
    <font>
      <b/>
      <sz val="11"/>
      <color rgb="FF000000"/>
      <name val="Calibri"/>
      <family val="2"/>
    </font>
    <font>
      <b/>
      <sz val="10"/>
      <color theme="1"/>
      <name val="Arial"/>
      <family val="2"/>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0"/>
      <color theme="1"/>
      <name val="UniCredit"/>
      <charset val="238"/>
    </font>
    <font>
      <sz val="10"/>
      <color rgb="FF000000"/>
      <name val="UniCredit"/>
      <charset val="238"/>
    </font>
    <font>
      <b/>
      <sz val="10"/>
      <color rgb="FF000000"/>
      <name val="UniCredit"/>
      <charset val="238"/>
    </font>
    <font>
      <b/>
      <sz val="10"/>
      <name val="UniCredit"/>
      <charset val="238"/>
    </font>
    <font>
      <sz val="10"/>
      <name val="UniCredit"/>
      <charset val="238"/>
    </font>
    <font>
      <sz val="10"/>
      <color rgb="FFFF0000"/>
      <name val="UniCredit"/>
      <charset val="238"/>
    </font>
    <font>
      <i/>
      <u/>
      <sz val="11"/>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b/>
      <sz val="10"/>
      <color theme="1"/>
      <name val="UniCredit"/>
      <charset val="238"/>
    </font>
    <font>
      <b/>
      <strike/>
      <sz val="8"/>
      <color rgb="FFFF0000"/>
      <name val="UniCredit"/>
      <charset val="238"/>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z val="11"/>
      <color rgb="FFFF0000"/>
      <name val="UniCredit"/>
      <charset val="238"/>
    </font>
    <font>
      <b/>
      <strike/>
      <sz val="11"/>
      <name val="UniCredit"/>
      <charset val="238"/>
    </font>
    <font>
      <sz val="11"/>
      <color indexed="8"/>
      <name val="UniCredit"/>
      <charset val="238"/>
    </font>
    <font>
      <i/>
      <sz val="11"/>
      <color theme="1"/>
      <name val="Calibri"/>
      <family val="2"/>
      <scheme val="minor"/>
    </font>
  </fonts>
  <fills count="18">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BFBFBF"/>
        <bgColor indexed="64"/>
      </patternFill>
    </fill>
    <fill>
      <patternFill patternType="solid">
        <fgColor rgb="FFFFFFFF"/>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24994659260841701"/>
        <bgColor indexed="64"/>
      </patternFill>
    </fill>
    <fill>
      <patternFill patternType="solid">
        <fgColor theme="0"/>
        <bgColor rgb="FF000000"/>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1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diagonal/>
    </border>
    <border>
      <left/>
      <right style="medium">
        <color rgb="FF000000"/>
      </right>
      <top style="medium">
        <color indexed="64"/>
      </top>
      <bottom/>
      <diagonal/>
    </border>
    <border>
      <left style="medium">
        <color indexed="64"/>
      </left>
      <right style="medium">
        <color indexed="64"/>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style="medium">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rgb="FF000000"/>
      </top>
      <bottom style="thin">
        <color indexed="64"/>
      </bottom>
      <diagonal/>
    </border>
    <border>
      <left style="medium">
        <color indexed="64"/>
      </left>
      <right style="medium">
        <color rgb="FF000000"/>
      </right>
      <top style="medium">
        <color rgb="FF000000"/>
      </top>
      <bottom style="thin">
        <color indexed="64"/>
      </bottom>
      <diagonal/>
    </border>
    <border>
      <left style="medium">
        <color rgb="FF000000"/>
      </left>
      <right style="thin">
        <color rgb="FF000000"/>
      </right>
      <top style="medium">
        <color rgb="FF000000"/>
      </top>
      <bottom style="thin">
        <color rgb="FF000000"/>
      </bottom>
      <diagonal/>
    </border>
    <border>
      <left/>
      <right style="medium">
        <color rgb="FF000000"/>
      </right>
      <top style="medium">
        <color rgb="FF000000"/>
      </top>
      <bottom style="thin">
        <color indexed="64"/>
      </bottom>
      <diagonal/>
    </border>
    <border>
      <left style="medium">
        <color indexed="64"/>
      </left>
      <right style="medium">
        <color rgb="FF000000"/>
      </right>
      <top style="thin">
        <color indexed="64"/>
      </top>
      <bottom style="thin">
        <color indexed="64"/>
      </bottom>
      <diagonal/>
    </border>
    <border>
      <left style="medium">
        <color rgb="FF000000"/>
      </left>
      <right/>
      <top style="thin">
        <color indexed="64"/>
      </top>
      <bottom style="thin">
        <color indexed="64"/>
      </bottom>
      <diagonal/>
    </border>
    <border>
      <left/>
      <right style="medium">
        <color rgb="FF000000"/>
      </right>
      <top style="thin">
        <color indexed="64"/>
      </top>
      <bottom style="thin">
        <color indexed="64"/>
      </bottom>
      <diagonal/>
    </border>
    <border>
      <left style="medium">
        <color indexed="64"/>
      </left>
      <right style="medium">
        <color rgb="FF000000"/>
      </right>
      <top style="thin">
        <color indexed="64"/>
      </top>
      <bottom style="medium">
        <color indexed="64"/>
      </bottom>
      <diagonal/>
    </border>
    <border>
      <left style="medium">
        <color indexed="64"/>
      </left>
      <right style="medium">
        <color rgb="FF000000"/>
      </right>
      <top/>
      <bottom style="medium">
        <color indexed="64"/>
      </bottom>
      <diagonal/>
    </border>
    <border>
      <left style="medium">
        <color rgb="FF000000"/>
      </left>
      <right style="medium">
        <color rgb="FF000000"/>
      </right>
      <top/>
      <bottom style="medium">
        <color rgb="FF000000"/>
      </bottom>
      <diagonal/>
    </border>
    <border>
      <left style="medium">
        <color rgb="FF000000"/>
      </left>
      <right/>
      <top style="thin">
        <color indexed="64"/>
      </top>
      <bottom style="medium">
        <color rgb="FF000000"/>
      </bottom>
      <diagonal/>
    </border>
    <border>
      <left style="medium">
        <color indexed="64"/>
      </left>
      <right style="medium">
        <color indexed="64"/>
      </right>
      <top style="thin">
        <color indexed="64"/>
      </top>
      <bottom style="medium">
        <color rgb="FF000000"/>
      </bottom>
      <diagonal/>
    </border>
    <border>
      <left/>
      <right style="medium">
        <color rgb="FF000000"/>
      </right>
      <top style="thin">
        <color indexed="64"/>
      </top>
      <bottom style="medium">
        <color rgb="FF000000"/>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diagonal/>
    </border>
    <border>
      <left/>
      <right style="medium">
        <color rgb="FF000000"/>
      </right>
      <top/>
      <bottom/>
      <diagonal/>
    </border>
    <border>
      <left/>
      <right style="medium">
        <color rgb="FF000000"/>
      </right>
      <top style="medium">
        <color rgb="FF000000"/>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
      <left/>
      <right/>
      <top style="medium">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1">
    <xf numFmtId="0" fontId="0" fillId="0" borderId="0"/>
    <xf numFmtId="9" fontId="1" fillId="0" borderId="0" applyFont="0" applyFill="0" applyBorder="0" applyAlignment="0" applyProtection="0"/>
    <xf numFmtId="0" fontId="3" fillId="0" borderId="0"/>
    <xf numFmtId="164" fontId="3" fillId="0" borderId="0" applyFont="0" applyFill="0" applyBorder="0" applyAlignment="0" applyProtection="0"/>
    <xf numFmtId="0" fontId="9" fillId="0" borderId="0"/>
    <xf numFmtId="9" fontId="3" fillId="0" borderId="0" applyFont="0" applyFill="0" applyBorder="0" applyAlignment="0" applyProtection="0"/>
    <xf numFmtId="0" fontId="1" fillId="0" borderId="0"/>
    <xf numFmtId="0" fontId="25" fillId="0" borderId="0">
      <alignment vertical="center"/>
    </xf>
    <xf numFmtId="0" fontId="3" fillId="0" borderId="0"/>
    <xf numFmtId="164" fontId="3"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108" fillId="0" borderId="0" applyNumberFormat="0" applyFill="0" applyBorder="0" applyAlignment="0" applyProtection="0"/>
    <xf numFmtId="0" fontId="3" fillId="0" borderId="0"/>
    <xf numFmtId="0" fontId="25" fillId="0" borderId="0"/>
    <xf numFmtId="0" fontId="24" fillId="0" borderId="0"/>
    <xf numFmtId="0" fontId="128" fillId="0" borderId="0" applyNumberFormat="0" applyFill="0" applyBorder="0" applyAlignment="0" applyProtection="0"/>
    <xf numFmtId="43" fontId="1" fillId="0" borderId="0" applyFont="0" applyFill="0" applyBorder="0" applyAlignment="0" applyProtection="0"/>
    <xf numFmtId="0" fontId="25" fillId="0" borderId="0"/>
    <xf numFmtId="0" fontId="25" fillId="0" borderId="0"/>
    <xf numFmtId="0" fontId="9" fillId="0" borderId="0"/>
  </cellStyleXfs>
  <cellXfs count="1547">
    <xf numFmtId="0" fontId="0" fillId="0" borderId="0" xfId="0"/>
    <xf numFmtId="0" fontId="4" fillId="0" borderId="0" xfId="2" applyFont="1"/>
    <xf numFmtId="0" fontId="4" fillId="0" borderId="0" xfId="2" applyFont="1" applyAlignment="1">
      <alignment wrapText="1"/>
    </xf>
    <xf numFmtId="0" fontId="3" fillId="0" borderId="0" xfId="2"/>
    <xf numFmtId="0" fontId="6" fillId="0" borderId="0" xfId="2" applyFont="1" applyAlignment="1">
      <alignment vertical="center"/>
    </xf>
    <xf numFmtId="0" fontId="4" fillId="0" borderId="0" xfId="2" applyFont="1" applyAlignment="1">
      <alignment horizontal="left" vertical="center" wrapText="1"/>
    </xf>
    <xf numFmtId="0" fontId="7" fillId="0" borderId="0" xfId="2" applyFont="1" applyAlignment="1">
      <alignment horizontal="left" vertical="center" wrapText="1"/>
    </xf>
    <xf numFmtId="0" fontId="8" fillId="0" borderId="1" xfId="2" applyFont="1" applyBorder="1" applyAlignment="1">
      <alignment horizontal="center" vertical="center" wrapText="1"/>
    </xf>
    <xf numFmtId="0" fontId="8" fillId="0" borderId="4" xfId="2" applyFont="1" applyBorder="1" applyAlignment="1">
      <alignment horizontal="center" vertical="center" wrapText="1"/>
    </xf>
    <xf numFmtId="0" fontId="8" fillId="0" borderId="5" xfId="2" applyFont="1" applyBorder="1" applyAlignment="1">
      <alignment horizontal="center" vertical="center" wrapText="1"/>
    </xf>
    <xf numFmtId="0" fontId="8" fillId="0" borderId="6" xfId="2" applyFont="1" applyBorder="1" applyAlignment="1">
      <alignment horizontal="center" vertical="center" wrapText="1"/>
    </xf>
    <xf numFmtId="0" fontId="4" fillId="0" borderId="0" xfId="2" applyFont="1" applyAlignment="1">
      <alignment horizontal="left" vertical="top"/>
    </xf>
    <xf numFmtId="0" fontId="4" fillId="0" borderId="8" xfId="2" applyFont="1" applyBorder="1" applyAlignment="1">
      <alignment wrapText="1"/>
    </xf>
    <xf numFmtId="0" fontId="4" fillId="0" borderId="12" xfId="2" applyFont="1" applyBorder="1" applyAlignment="1">
      <alignment wrapText="1"/>
    </xf>
    <xf numFmtId="0" fontId="8" fillId="0" borderId="0" xfId="2" applyFont="1"/>
    <xf numFmtId="0" fontId="8" fillId="0" borderId="12" xfId="2" applyFont="1" applyBorder="1" applyAlignment="1">
      <alignment wrapText="1"/>
    </xf>
    <xf numFmtId="0" fontId="8" fillId="0" borderId="17" xfId="2" applyFont="1" applyBorder="1" applyAlignment="1">
      <alignment wrapText="1"/>
    </xf>
    <xf numFmtId="165" fontId="8" fillId="0" borderId="0" xfId="2" applyNumberFormat="1" applyFont="1"/>
    <xf numFmtId="0" fontId="4" fillId="0" borderId="12" xfId="2" quotePrefix="1" applyFont="1" applyBorder="1" applyAlignment="1">
      <alignment wrapText="1"/>
    </xf>
    <xf numFmtId="0" fontId="4" fillId="0" borderId="22" xfId="2" applyFont="1" applyBorder="1" applyAlignment="1">
      <alignment wrapText="1"/>
    </xf>
    <xf numFmtId="0" fontId="1" fillId="0" borderId="0" xfId="6"/>
    <xf numFmtId="0" fontId="14" fillId="0" borderId="0" xfId="6" applyFont="1" applyAlignment="1">
      <alignment vertical="center"/>
    </xf>
    <xf numFmtId="0" fontId="6" fillId="0" borderId="0" xfId="6" applyFont="1" applyAlignment="1">
      <alignment vertical="center"/>
    </xf>
    <xf numFmtId="0" fontId="16" fillId="4" borderId="0" xfId="6" applyFont="1" applyFill="1"/>
    <xf numFmtId="0" fontId="16" fillId="0" borderId="0" xfId="6" applyFont="1"/>
    <xf numFmtId="0" fontId="7" fillId="0" borderId="12" xfId="6" applyFont="1" applyBorder="1" applyAlignment="1">
      <alignment horizontal="center" vertical="center" wrapText="1"/>
    </xf>
    <xf numFmtId="0" fontId="15" fillId="0" borderId="0" xfId="6" applyFont="1" applyAlignment="1">
      <alignment vertical="center" wrapText="1"/>
    </xf>
    <xf numFmtId="0" fontId="15" fillId="0" borderId="12" xfId="6" applyFont="1" applyBorder="1" applyAlignment="1">
      <alignment horizontal="center" vertical="center" wrapText="1"/>
    </xf>
    <xf numFmtId="14" fontId="15" fillId="0" borderId="12" xfId="6" applyNumberFormat="1" applyFont="1" applyBorder="1" applyAlignment="1">
      <alignment horizontal="center" vertical="center" wrapText="1"/>
    </xf>
    <xf numFmtId="0" fontId="16" fillId="0" borderId="12" xfId="6" applyFont="1" applyBorder="1" applyAlignment="1">
      <alignment vertical="center"/>
    </xf>
    <xf numFmtId="0" fontId="7" fillId="0" borderId="12" xfId="6" applyFont="1" applyBorder="1" applyAlignment="1">
      <alignment vertical="center" wrapText="1"/>
    </xf>
    <xf numFmtId="165" fontId="7" fillId="0" borderId="12" xfId="6" applyNumberFormat="1" applyFont="1" applyBorder="1" applyAlignment="1">
      <alignment vertical="center" wrapText="1"/>
    </xf>
    <xf numFmtId="0" fontId="19" fillId="0" borderId="0" xfId="6" applyFont="1"/>
    <xf numFmtId="165" fontId="19" fillId="0" borderId="0" xfId="6" applyNumberFormat="1" applyFont="1"/>
    <xf numFmtId="164" fontId="19" fillId="0" borderId="0" xfId="6" applyNumberFormat="1" applyFont="1"/>
    <xf numFmtId="0" fontId="15" fillId="0" borderId="12" xfId="6" applyFont="1" applyBorder="1" applyAlignment="1">
      <alignment vertical="center" wrapText="1"/>
    </xf>
    <xf numFmtId="165" fontId="15" fillId="0" borderId="12" xfId="6" applyNumberFormat="1" applyFont="1" applyBorder="1" applyAlignment="1">
      <alignment vertical="center" wrapText="1"/>
    </xf>
    <xf numFmtId="165" fontId="18" fillId="0" borderId="12" xfId="6" applyNumberFormat="1" applyFont="1" applyBorder="1" applyAlignment="1">
      <alignment vertical="center" wrapText="1"/>
    </xf>
    <xf numFmtId="0" fontId="16" fillId="4" borderId="0" xfId="2" applyFont="1" applyFill="1"/>
    <xf numFmtId="0" fontId="16" fillId="4" borderId="0" xfId="2" applyFont="1" applyFill="1" applyAlignment="1">
      <alignment horizontal="right"/>
    </xf>
    <xf numFmtId="0" fontId="16" fillId="4" borderId="0" xfId="2" applyFont="1" applyFill="1" applyAlignment="1">
      <alignment wrapText="1"/>
    </xf>
    <xf numFmtId="0" fontId="5" fillId="0" borderId="0" xfId="2" applyFont="1" applyAlignment="1">
      <alignment horizontal="left" vertical="center" wrapText="1"/>
    </xf>
    <xf numFmtId="0" fontId="20" fillId="0" borderId="1" xfId="2" applyFont="1" applyBorder="1" applyAlignment="1">
      <alignment horizontal="center" wrapText="1"/>
    </xf>
    <xf numFmtId="0" fontId="20" fillId="0" borderId="29" xfId="2" applyFont="1" applyBorder="1" applyAlignment="1">
      <alignment horizontal="center" wrapText="1"/>
    </xf>
    <xf numFmtId="0" fontId="16" fillId="4" borderId="0" xfId="2" applyFont="1" applyFill="1" applyAlignment="1">
      <alignment horizontal="left" vertical="top" wrapText="1"/>
    </xf>
    <xf numFmtId="0" fontId="16" fillId="6" borderId="29" xfId="2" applyFont="1" applyFill="1" applyBorder="1" applyAlignment="1">
      <alignment horizontal="center" vertical="center" wrapText="1"/>
    </xf>
    <xf numFmtId="0" fontId="4" fillId="6" borderId="3" xfId="2" applyFont="1" applyFill="1" applyBorder="1" applyAlignment="1">
      <alignment horizontal="center" vertical="center" wrapText="1"/>
    </xf>
    <xf numFmtId="0" fontId="4" fillId="6" borderId="29" xfId="2" applyFont="1" applyFill="1" applyBorder="1" applyAlignment="1">
      <alignment horizontal="center" vertical="center" wrapText="1"/>
    </xf>
    <xf numFmtId="0" fontId="16" fillId="6" borderId="35" xfId="2" applyFont="1" applyFill="1" applyBorder="1" applyAlignment="1">
      <alignment horizontal="center" vertical="center" wrapText="1"/>
    </xf>
    <xf numFmtId="0" fontId="16" fillId="4" borderId="36" xfId="2" quotePrefix="1" applyFont="1" applyFill="1" applyBorder="1" applyAlignment="1">
      <alignment horizontal="right"/>
    </xf>
    <xf numFmtId="0" fontId="16" fillId="4" borderId="37" xfId="2" applyFont="1" applyFill="1" applyBorder="1" applyAlignment="1">
      <alignment wrapText="1"/>
    </xf>
    <xf numFmtId="0" fontId="16" fillId="4" borderId="36" xfId="2" applyFont="1" applyFill="1" applyBorder="1"/>
    <xf numFmtId="0" fontId="16" fillId="4" borderId="37" xfId="2" applyFont="1" applyFill="1" applyBorder="1"/>
    <xf numFmtId="0" fontId="16" fillId="4" borderId="38" xfId="2" applyFont="1" applyFill="1" applyBorder="1"/>
    <xf numFmtId="166" fontId="16" fillId="4" borderId="39" xfId="5" applyNumberFormat="1" applyFont="1" applyFill="1" applyBorder="1"/>
    <xf numFmtId="166" fontId="16" fillId="4" borderId="12" xfId="5" applyNumberFormat="1" applyFont="1" applyFill="1" applyBorder="1"/>
    <xf numFmtId="0" fontId="16" fillId="4" borderId="11" xfId="2" applyFont="1" applyFill="1" applyBorder="1" applyAlignment="1">
      <alignment horizontal="right"/>
    </xf>
    <xf numFmtId="0" fontId="16" fillId="4" borderId="14" xfId="2" applyFont="1" applyFill="1" applyBorder="1" applyAlignment="1">
      <alignment wrapText="1"/>
    </xf>
    <xf numFmtId="0" fontId="16" fillId="4" borderId="12" xfId="2" applyFont="1" applyFill="1" applyBorder="1" applyAlignment="1">
      <alignment wrapText="1"/>
    </xf>
    <xf numFmtId="10" fontId="16" fillId="4" borderId="0" xfId="2" applyNumberFormat="1" applyFont="1" applyFill="1"/>
    <xf numFmtId="0" fontId="16" fillId="4" borderId="11" xfId="2" quotePrefix="1" applyFont="1" applyFill="1" applyBorder="1" applyAlignment="1">
      <alignment horizontal="right"/>
    </xf>
    <xf numFmtId="0" fontId="20" fillId="4" borderId="29" xfId="2" applyFont="1" applyFill="1" applyBorder="1" applyAlignment="1">
      <alignment horizontal="right"/>
    </xf>
    <xf numFmtId="0" fontId="20" fillId="4" borderId="29" xfId="2" applyFont="1" applyFill="1" applyBorder="1" applyAlignment="1">
      <alignment wrapText="1"/>
    </xf>
    <xf numFmtId="165" fontId="20" fillId="4" borderId="29" xfId="3" applyNumberFormat="1" applyFont="1" applyFill="1" applyBorder="1"/>
    <xf numFmtId="10" fontId="20" fillId="4" borderId="29" xfId="5" applyNumberFormat="1" applyFont="1" applyFill="1" applyBorder="1"/>
    <xf numFmtId="10" fontId="20" fillId="4" borderId="34" xfId="2" applyNumberFormat="1" applyFont="1" applyFill="1" applyBorder="1"/>
    <xf numFmtId="166" fontId="16" fillId="4" borderId="0" xfId="2" applyNumberFormat="1" applyFont="1" applyFill="1"/>
    <xf numFmtId="0" fontId="20" fillId="4" borderId="0" xfId="2" applyFont="1" applyFill="1" applyAlignment="1">
      <alignment horizontal="left"/>
    </xf>
    <xf numFmtId="0" fontId="16" fillId="4" borderId="29" xfId="2" quotePrefix="1" applyFont="1" applyFill="1" applyBorder="1" applyAlignment="1">
      <alignment horizontal="center"/>
    </xf>
    <xf numFmtId="0" fontId="16" fillId="4" borderId="39" xfId="2" quotePrefix="1" applyFont="1" applyFill="1" applyBorder="1" applyAlignment="1">
      <alignment horizontal="center"/>
    </xf>
    <xf numFmtId="0" fontId="16" fillId="4" borderId="38" xfId="2" applyFont="1" applyFill="1" applyBorder="1" applyAlignment="1">
      <alignment wrapText="1"/>
    </xf>
    <xf numFmtId="3" fontId="16" fillId="4" borderId="40" xfId="3" applyNumberFormat="1" applyFont="1" applyFill="1" applyBorder="1"/>
    <xf numFmtId="0" fontId="16" fillId="4" borderId="41" xfId="2" quotePrefix="1" applyFont="1" applyFill="1" applyBorder="1" applyAlignment="1">
      <alignment horizontal="center"/>
    </xf>
    <xf numFmtId="0" fontId="16" fillId="4" borderId="42" xfId="2" applyFont="1" applyFill="1" applyBorder="1" applyAlignment="1">
      <alignment wrapText="1"/>
    </xf>
    <xf numFmtId="166" fontId="16" fillId="4" borderId="43" xfId="2" applyNumberFormat="1" applyFont="1" applyFill="1" applyBorder="1"/>
    <xf numFmtId="0" fontId="16" fillId="4" borderId="44" xfId="2" quotePrefix="1" applyFont="1" applyFill="1" applyBorder="1" applyAlignment="1">
      <alignment horizontal="center"/>
    </xf>
    <xf numFmtId="0" fontId="16" fillId="4" borderId="45" xfId="2" quotePrefix="1" applyFont="1" applyFill="1" applyBorder="1" applyAlignment="1">
      <alignment vertical="center" wrapText="1"/>
    </xf>
    <xf numFmtId="3" fontId="16" fillId="4" borderId="46" xfId="3" applyNumberFormat="1" applyFont="1" applyFill="1" applyBorder="1"/>
    <xf numFmtId="0" fontId="16" fillId="0" borderId="0" xfId="2" applyFont="1"/>
    <xf numFmtId="166" fontId="20" fillId="0" borderId="0" xfId="2" applyNumberFormat="1" applyFont="1"/>
    <xf numFmtId="0" fontId="20" fillId="0" borderId="0" xfId="2" applyFont="1"/>
    <xf numFmtId="4" fontId="16" fillId="4" borderId="0" xfId="2" applyNumberFormat="1" applyFont="1" applyFill="1"/>
    <xf numFmtId="166" fontId="16" fillId="4" borderId="0" xfId="5" applyNumberFormat="1" applyFont="1" applyFill="1"/>
    <xf numFmtId="0" fontId="9" fillId="0" borderId="0" xfId="4" applyAlignment="1">
      <alignment vertical="center" wrapText="1"/>
    </xf>
    <xf numFmtId="0" fontId="22" fillId="0" borderId="0" xfId="4" applyFont="1" applyAlignment="1">
      <alignment horizontal="center" vertical="center" wrapText="1"/>
    </xf>
    <xf numFmtId="0" fontId="22" fillId="0" borderId="0" xfId="4" applyFont="1" applyAlignment="1">
      <alignment vertical="center" wrapText="1"/>
    </xf>
    <xf numFmtId="0" fontId="23" fillId="0" borderId="0" xfId="4" applyFont="1" applyAlignment="1">
      <alignment horizontal="center" vertical="center" wrapText="1"/>
    </xf>
    <xf numFmtId="0" fontId="9" fillId="0" borderId="0" xfId="4"/>
    <xf numFmtId="0" fontId="24" fillId="0" borderId="0" xfId="4" applyFont="1" applyAlignment="1">
      <alignment horizontal="center" vertical="center" wrapText="1"/>
    </xf>
    <xf numFmtId="0" fontId="24" fillId="0" borderId="0" xfId="4" applyFont="1" applyAlignment="1">
      <alignment vertical="center" wrapText="1"/>
    </xf>
    <xf numFmtId="0" fontId="16" fillId="0" borderId="29" xfId="4" applyFont="1" applyBorder="1" applyAlignment="1">
      <alignment horizontal="center"/>
    </xf>
    <xf numFmtId="0" fontId="16" fillId="0" borderId="2" xfId="4" applyFont="1" applyBorder="1" applyAlignment="1">
      <alignment horizontal="center"/>
    </xf>
    <xf numFmtId="0" fontId="16" fillId="0" borderId="30" xfId="4" applyFont="1" applyBorder="1" applyAlignment="1">
      <alignment horizontal="center"/>
    </xf>
    <xf numFmtId="0" fontId="16" fillId="0" borderId="25" xfId="4" applyFont="1" applyBorder="1" applyAlignment="1">
      <alignment horizontal="center"/>
    </xf>
    <xf numFmtId="0" fontId="16" fillId="0" borderId="30" xfId="4" applyFont="1" applyBorder="1" applyAlignment="1">
      <alignment horizontal="center" vertical="center" wrapText="1"/>
    </xf>
    <xf numFmtId="0" fontId="16" fillId="0" borderId="0" xfId="4" applyFont="1" applyAlignment="1">
      <alignment horizontal="center" vertical="center" wrapText="1"/>
    </xf>
    <xf numFmtId="0" fontId="16" fillId="0" borderId="29" xfId="4" applyFont="1" applyBorder="1" applyAlignment="1">
      <alignment horizontal="center" vertical="center" wrapText="1"/>
    </xf>
    <xf numFmtId="0" fontId="16" fillId="0" borderId="12" xfId="4" applyFont="1" applyBorder="1" applyAlignment="1">
      <alignment horizontal="center" vertical="center" wrapText="1"/>
    </xf>
    <xf numFmtId="0" fontId="16" fillId="0" borderId="13" xfId="4" applyFont="1" applyBorder="1" applyAlignment="1">
      <alignment horizontal="center" vertical="center" wrapText="1"/>
    </xf>
    <xf numFmtId="0" fontId="4" fillId="0" borderId="39" xfId="4" applyFont="1" applyBorder="1" applyAlignment="1">
      <alignment horizontal="center" vertical="center"/>
    </xf>
    <xf numFmtId="0" fontId="4" fillId="0" borderId="38" xfId="4" applyFont="1" applyBorder="1" applyAlignment="1">
      <alignment wrapText="1"/>
    </xf>
    <xf numFmtId="3" fontId="25" fillId="0" borderId="28" xfId="7" applyNumberFormat="1" applyBorder="1" applyAlignment="1">
      <alignment vertical="center" wrapText="1"/>
    </xf>
    <xf numFmtId="3" fontId="25" fillId="0" borderId="12" xfId="7" applyNumberFormat="1" applyBorder="1" applyAlignment="1">
      <alignment vertical="center" wrapText="1"/>
    </xf>
    <xf numFmtId="0" fontId="24" fillId="5" borderId="12" xfId="4" applyFont="1" applyFill="1" applyBorder="1" applyAlignment="1">
      <alignment vertical="center" wrapText="1"/>
    </xf>
    <xf numFmtId="0" fontId="25" fillId="6" borderId="14" xfId="4" applyFont="1" applyFill="1" applyBorder="1" applyAlignment="1">
      <alignment horizontal="center" vertical="center" wrapText="1"/>
    </xf>
    <xf numFmtId="0" fontId="4" fillId="0" borderId="41" xfId="4" applyFont="1" applyBorder="1" applyAlignment="1">
      <alignment horizontal="center" vertical="center"/>
    </xf>
    <xf numFmtId="0" fontId="4" fillId="0" borderId="42" xfId="4" applyFont="1" applyBorder="1" applyAlignment="1">
      <alignment wrapText="1"/>
    </xf>
    <xf numFmtId="0" fontId="26" fillId="5" borderId="12" xfId="4" applyFont="1" applyFill="1" applyBorder="1" applyAlignment="1">
      <alignment vertical="center" wrapText="1"/>
    </xf>
    <xf numFmtId="0" fontId="25" fillId="0" borderId="14" xfId="4" applyFont="1" applyBorder="1" applyAlignment="1">
      <alignment horizontal="center" vertical="center" wrapText="1"/>
    </xf>
    <xf numFmtId="0" fontId="24" fillId="5" borderId="28" xfId="4" applyFont="1" applyFill="1" applyBorder="1" applyAlignment="1">
      <alignment vertical="center" wrapText="1"/>
    </xf>
    <xf numFmtId="3" fontId="24" fillId="6" borderId="12" xfId="4" applyNumberFormat="1" applyFont="1" applyFill="1" applyBorder="1" applyAlignment="1">
      <alignment vertical="center" wrapText="1"/>
    </xf>
    <xf numFmtId="3" fontId="24" fillId="6" borderId="14" xfId="4" applyNumberFormat="1" applyFont="1" applyFill="1" applyBorder="1" applyAlignment="1">
      <alignment horizontal="center" vertical="center" wrapText="1"/>
    </xf>
    <xf numFmtId="0" fontId="24" fillId="5" borderId="14" xfId="4" applyFont="1" applyFill="1" applyBorder="1" applyAlignment="1">
      <alignment vertical="center" wrapText="1"/>
    </xf>
    <xf numFmtId="0" fontId="4" fillId="0" borderId="44" xfId="4" applyFont="1" applyBorder="1" applyAlignment="1">
      <alignment horizontal="center" vertical="center"/>
    </xf>
    <xf numFmtId="0" fontId="4" fillId="0" borderId="45" xfId="4" applyFont="1" applyBorder="1" applyAlignment="1">
      <alignment wrapText="1"/>
    </xf>
    <xf numFmtId="0" fontId="24" fillId="5" borderId="17" xfId="4" applyFont="1" applyFill="1" applyBorder="1" applyAlignment="1">
      <alignment vertical="center" wrapText="1"/>
    </xf>
    <xf numFmtId="0" fontId="24" fillId="5" borderId="47" xfId="4" applyFont="1" applyFill="1" applyBorder="1" applyAlignment="1">
      <alignment vertical="center" wrapText="1"/>
    </xf>
    <xf numFmtId="0" fontId="27" fillId="0" borderId="5" xfId="4" applyFont="1" applyBorder="1" applyAlignment="1">
      <alignment horizontal="center" vertical="center"/>
    </xf>
    <xf numFmtId="0" fontId="27" fillId="0" borderId="34" xfId="4" applyFont="1" applyBorder="1" applyAlignment="1">
      <alignment vertical="center" wrapText="1"/>
    </xf>
    <xf numFmtId="0" fontId="27" fillId="0" borderId="1" xfId="4" applyFont="1" applyBorder="1" applyAlignment="1">
      <alignment horizontal="center" vertical="center"/>
    </xf>
    <xf numFmtId="0" fontId="27" fillId="0" borderId="1" xfId="4" applyFont="1" applyBorder="1" applyAlignment="1">
      <alignment vertical="center" wrapText="1"/>
    </xf>
    <xf numFmtId="0" fontId="27" fillId="0" borderId="48" xfId="4" applyFont="1" applyBorder="1" applyAlignment="1">
      <alignment horizontal="center" vertical="center"/>
    </xf>
    <xf numFmtId="0" fontId="27" fillId="0" borderId="49" xfId="4" applyFont="1" applyBorder="1" applyAlignment="1">
      <alignment vertical="center" wrapText="1"/>
    </xf>
    <xf numFmtId="165" fontId="8" fillId="0" borderId="49" xfId="4" applyNumberFormat="1" applyFont="1" applyBorder="1"/>
    <xf numFmtId="165" fontId="8" fillId="0" borderId="4" xfId="4" applyNumberFormat="1" applyFont="1" applyBorder="1"/>
    <xf numFmtId="0" fontId="9" fillId="0" borderId="0" xfId="4" applyAlignment="1">
      <alignment horizontal="center" vertical="center"/>
    </xf>
    <xf numFmtId="0" fontId="28" fillId="0" borderId="0" xfId="4" applyFont="1"/>
    <xf numFmtId="0" fontId="29" fillId="0" borderId="0" xfId="4" applyFont="1"/>
    <xf numFmtId="0" fontId="5" fillId="2" borderId="3" xfId="2" applyFont="1" applyFill="1" applyBorder="1" applyAlignment="1">
      <alignment horizontal="left" vertical="center" wrapText="1"/>
    </xf>
    <xf numFmtId="0" fontId="10" fillId="0" borderId="0" xfId="4" applyFont="1"/>
    <xf numFmtId="0" fontId="30" fillId="0" borderId="0" xfId="4" applyFont="1" applyAlignment="1">
      <alignment vertical="center"/>
    </xf>
    <xf numFmtId="0" fontId="24" fillId="0" borderId="0" xfId="4" applyFont="1"/>
    <xf numFmtId="0" fontId="31" fillId="0" borderId="0" xfId="4" applyFont="1"/>
    <xf numFmtId="3" fontId="24" fillId="0" borderId="8" xfId="4" applyNumberFormat="1" applyFont="1" applyBorder="1" applyAlignment="1">
      <alignment vertical="center" wrapText="1"/>
    </xf>
    <xf numFmtId="3" fontId="25" fillId="0" borderId="8" xfId="4" applyNumberFormat="1" applyFont="1" applyBorder="1" applyAlignment="1">
      <alignment vertical="center" wrapText="1"/>
    </xf>
    <xf numFmtId="3" fontId="24" fillId="0" borderId="12" xfId="4" applyNumberFormat="1" applyFont="1" applyBorder="1" applyAlignment="1">
      <alignment vertical="center" wrapText="1"/>
    </xf>
    <xf numFmtId="0" fontId="27" fillId="0" borderId="29" xfId="4" applyFont="1" applyBorder="1" applyAlignment="1">
      <alignment horizontal="center" vertical="center" wrapText="1"/>
    </xf>
    <xf numFmtId="165" fontId="8" fillId="0" borderId="29" xfId="4" applyNumberFormat="1" applyFont="1" applyBorder="1"/>
    <xf numFmtId="3" fontId="27" fillId="0" borderId="29" xfId="4" applyNumberFormat="1" applyFont="1" applyBorder="1" applyAlignment="1">
      <alignment vertical="center" wrapText="1"/>
    </xf>
    <xf numFmtId="0" fontId="9" fillId="0" borderId="0" xfId="4" applyAlignment="1">
      <alignment horizontal="center"/>
    </xf>
    <xf numFmtId="0" fontId="30" fillId="0" borderId="0" xfId="4" applyFont="1"/>
    <xf numFmtId="0" fontId="34" fillId="0" borderId="0" xfId="4" applyFont="1" applyAlignment="1">
      <alignment horizontal="center" vertical="center"/>
    </xf>
    <xf numFmtId="0" fontId="4" fillId="0" borderId="0" xfId="4" applyFont="1" applyAlignment="1">
      <alignment wrapText="1"/>
    </xf>
    <xf numFmtId="0" fontId="25" fillId="0" borderId="51" xfId="4" applyFont="1" applyBorder="1" applyAlignment="1">
      <alignment vertical="center" wrapText="1"/>
    </xf>
    <xf numFmtId="0" fontId="16" fillId="0" borderId="11" xfId="4" applyFont="1" applyBorder="1" applyAlignment="1">
      <alignment horizontal="center" vertical="center" wrapText="1"/>
    </xf>
    <xf numFmtId="0" fontId="24" fillId="0" borderId="28" xfId="4" applyFont="1" applyBorder="1" applyAlignment="1">
      <alignment horizontal="center" vertical="center" wrapText="1"/>
    </xf>
    <xf numFmtId="0" fontId="24" fillId="0" borderId="51" xfId="4" applyFont="1" applyBorder="1" applyAlignment="1">
      <alignment horizontal="center" vertical="center" wrapText="1"/>
    </xf>
    <xf numFmtId="9" fontId="16" fillId="0" borderId="21" xfId="4" applyNumberFormat="1" applyFont="1" applyBorder="1" applyAlignment="1">
      <alignment horizontal="center" vertical="center" wrapText="1"/>
    </xf>
    <xf numFmtId="9" fontId="16" fillId="0" borderId="22" xfId="4" applyNumberFormat="1" applyFont="1" applyBorder="1" applyAlignment="1">
      <alignment horizontal="center" vertical="center" wrapText="1"/>
    </xf>
    <xf numFmtId="0" fontId="16" fillId="0" borderId="15" xfId="4" applyFont="1" applyBorder="1" applyAlignment="1">
      <alignment horizontal="center" vertical="center" wrapText="1"/>
    </xf>
    <xf numFmtId="0" fontId="10" fillId="0" borderId="28" xfId="4" applyFont="1" applyBorder="1" applyAlignment="1">
      <alignment horizontal="center" vertical="center" wrapText="1"/>
    </xf>
    <xf numFmtId="0" fontId="4" fillId="0" borderId="29" xfId="4" applyFont="1" applyBorder="1" applyAlignment="1">
      <alignment wrapText="1"/>
    </xf>
    <xf numFmtId="0" fontId="37" fillId="0" borderId="0" xfId="4" applyFont="1"/>
    <xf numFmtId="0" fontId="8" fillId="0" borderId="39" xfId="4" applyFont="1" applyBorder="1" applyAlignment="1">
      <alignment horizontal="center" vertical="center"/>
    </xf>
    <xf numFmtId="0" fontId="8" fillId="0" borderId="38" xfId="4" applyFont="1" applyBorder="1" applyAlignment="1">
      <alignment wrapText="1"/>
    </xf>
    <xf numFmtId="3" fontId="2" fillId="0" borderId="8" xfId="4" applyNumberFormat="1" applyFont="1" applyBorder="1" applyAlignment="1">
      <alignment vertical="center" wrapText="1"/>
    </xf>
    <xf numFmtId="0" fontId="38" fillId="0" borderId="0" xfId="4" applyFont="1"/>
    <xf numFmtId="0" fontId="39" fillId="0" borderId="0" xfId="4" applyFont="1"/>
    <xf numFmtId="0" fontId="40" fillId="0" borderId="0" xfId="4" applyFont="1" applyAlignment="1">
      <alignment vertical="center" wrapText="1"/>
    </xf>
    <xf numFmtId="0" fontId="41" fillId="0" borderId="0" xfId="4" applyFont="1" applyAlignment="1">
      <alignment vertical="center" wrapText="1"/>
    </xf>
    <xf numFmtId="0" fontId="17" fillId="0" borderId="0" xfId="4" applyFont="1" applyAlignment="1">
      <alignment vertical="center" wrapText="1"/>
    </xf>
    <xf numFmtId="14" fontId="42" fillId="0" borderId="0" xfId="4" applyNumberFormat="1" applyFont="1" applyAlignment="1">
      <alignment horizontal="center" vertical="center" wrapText="1"/>
    </xf>
    <xf numFmtId="0" fontId="42" fillId="7" borderId="0" xfId="4" applyFont="1" applyFill="1" applyAlignment="1">
      <alignment horizontal="center" vertical="center" wrapText="1"/>
    </xf>
    <xf numFmtId="0" fontId="42" fillId="7" borderId="30" xfId="4" applyFont="1" applyFill="1" applyBorder="1" applyAlignment="1">
      <alignment horizontal="center" vertical="center" wrapText="1"/>
    </xf>
    <xf numFmtId="0" fontId="42" fillId="0" borderId="0" xfId="4" quotePrefix="1" applyFont="1" applyAlignment="1">
      <alignment horizontal="center" vertical="center" wrapText="1"/>
    </xf>
    <xf numFmtId="0" fontId="42" fillId="0" borderId="38" xfId="4" applyFont="1" applyBorder="1" applyAlignment="1">
      <alignment vertical="center" wrapText="1"/>
    </xf>
    <xf numFmtId="167" fontId="16" fillId="0" borderId="38" xfId="9" applyNumberFormat="1" applyFont="1" applyBorder="1" applyAlignment="1">
      <alignment horizontal="right" vertical="center"/>
    </xf>
    <xf numFmtId="167" fontId="16" fillId="8" borderId="38" xfId="9" applyNumberFormat="1" applyFont="1" applyFill="1" applyBorder="1" applyAlignment="1">
      <alignment horizontal="right" vertical="center"/>
    </xf>
    <xf numFmtId="0" fontId="17" fillId="0" borderId="0" xfId="4" quotePrefix="1" applyFont="1" applyAlignment="1">
      <alignment horizontal="center" vertical="center" wrapText="1"/>
    </xf>
    <xf numFmtId="0" fontId="17" fillId="0" borderId="42" xfId="4" applyFont="1" applyBorder="1" applyAlignment="1">
      <alignment horizontal="left" vertical="center" wrapText="1" indent="1"/>
    </xf>
    <xf numFmtId="167" fontId="16" fillId="0" borderId="42" xfId="9" applyNumberFormat="1" applyFont="1" applyBorder="1" applyAlignment="1">
      <alignment horizontal="right" vertical="center"/>
    </xf>
    <xf numFmtId="0" fontId="17" fillId="0" borderId="42" xfId="4" applyFont="1" applyBorder="1" applyAlignment="1">
      <alignment horizontal="left" vertical="center" wrapText="1" indent="2"/>
    </xf>
    <xf numFmtId="0" fontId="17" fillId="0" borderId="0" xfId="4" applyFont="1" applyAlignment="1">
      <alignment horizontal="center" vertical="center" wrapText="1"/>
    </xf>
    <xf numFmtId="0" fontId="17" fillId="0" borderId="45" xfId="4" applyFont="1" applyBorder="1" applyAlignment="1">
      <alignment horizontal="left" vertical="center" wrapText="1" indent="1"/>
    </xf>
    <xf numFmtId="167" fontId="16" fillId="0" borderId="45" xfId="9" applyNumberFormat="1" applyFont="1" applyBorder="1" applyAlignment="1">
      <alignment horizontal="right" vertical="center"/>
    </xf>
    <xf numFmtId="167" fontId="16" fillId="8" borderId="45" xfId="9" applyNumberFormat="1" applyFont="1" applyFill="1" applyBorder="1" applyAlignment="1">
      <alignment horizontal="right" vertical="center"/>
    </xf>
    <xf numFmtId="0" fontId="44" fillId="0" borderId="0" xfId="4" applyFont="1" applyAlignment="1">
      <alignment vertical="center" wrapText="1"/>
    </xf>
    <xf numFmtId="0" fontId="45" fillId="0" borderId="0" xfId="4" applyFont="1" applyAlignment="1">
      <alignment vertical="center" wrapText="1"/>
    </xf>
    <xf numFmtId="0" fontId="45" fillId="0" borderId="25" xfId="4" applyFont="1" applyBorder="1" applyAlignment="1">
      <alignment vertical="center" wrapText="1"/>
    </xf>
    <xf numFmtId="0" fontId="46" fillId="0" borderId="0" xfId="4" applyFont="1" applyAlignment="1">
      <alignment horizontal="center" vertical="center" wrapText="1"/>
    </xf>
    <xf numFmtId="0" fontId="46" fillId="0" borderId="0" xfId="4" applyFont="1" applyAlignment="1">
      <alignment vertical="center" wrapText="1"/>
    </xf>
    <xf numFmtId="0" fontId="10" fillId="9" borderId="0" xfId="4" applyFont="1" applyFill="1" applyAlignment="1">
      <alignment vertical="center" wrapText="1"/>
    </xf>
    <xf numFmtId="0" fontId="11" fillId="9" borderId="24" xfId="4" applyFont="1" applyFill="1" applyBorder="1" applyAlignment="1">
      <alignment horizontal="center" vertical="center" wrapText="1"/>
    </xf>
    <xf numFmtId="0" fontId="11" fillId="9" borderId="32" xfId="4" applyFont="1" applyFill="1" applyBorder="1" applyAlignment="1">
      <alignment horizontal="center" vertical="center" wrapText="1"/>
    </xf>
    <xf numFmtId="0" fontId="11" fillId="9" borderId="30" xfId="4" applyFont="1" applyFill="1" applyBorder="1" applyAlignment="1">
      <alignment horizontal="center" vertical="center" wrapText="1"/>
    </xf>
    <xf numFmtId="0" fontId="10" fillId="0" borderId="52" xfId="4" applyFont="1" applyBorder="1"/>
    <xf numFmtId="0" fontId="11" fillId="0" borderId="0" xfId="4" applyFont="1" applyAlignment="1">
      <alignment horizontal="center" vertical="center" wrapText="1"/>
    </xf>
    <xf numFmtId="0" fontId="11" fillId="0" borderId="38" xfId="4" applyFont="1" applyBorder="1" applyAlignment="1">
      <alignment vertical="center" wrapText="1"/>
    </xf>
    <xf numFmtId="167" fontId="47" fillId="0" borderId="38" xfId="9" applyNumberFormat="1" applyFont="1" applyBorder="1" applyAlignment="1">
      <alignment horizontal="right" vertical="center"/>
    </xf>
    <xf numFmtId="0" fontId="10" fillId="0" borderId="0" xfId="4" applyFont="1" applyAlignment="1">
      <alignment horizontal="center" vertical="center" wrapText="1"/>
    </xf>
    <xf numFmtId="0" fontId="10" fillId="0" borderId="42" xfId="4" applyFont="1" applyBorder="1" applyAlignment="1">
      <alignment horizontal="left" vertical="center" wrapText="1" indent="1"/>
    </xf>
    <xf numFmtId="167" fontId="47" fillId="0" borderId="42" xfId="9" applyNumberFormat="1" applyFont="1" applyBorder="1" applyAlignment="1">
      <alignment horizontal="right" vertical="center"/>
    </xf>
    <xf numFmtId="0" fontId="11" fillId="0" borderId="42" xfId="4" applyFont="1" applyBorder="1" applyAlignment="1">
      <alignment vertical="center" wrapText="1"/>
    </xf>
    <xf numFmtId="3" fontId="48" fillId="8" borderId="42" xfId="8" applyNumberFormat="1" applyFont="1" applyFill="1" applyBorder="1" applyAlignment="1">
      <alignment vertical="center" wrapText="1"/>
    </xf>
    <xf numFmtId="0" fontId="11" fillId="0" borderId="45" xfId="4" applyFont="1" applyBorder="1" applyAlignment="1">
      <alignment vertical="center" wrapText="1"/>
    </xf>
    <xf numFmtId="167" fontId="47" fillId="0" borderId="45" xfId="9" applyNumberFormat="1" applyFont="1" applyBorder="1" applyAlignment="1">
      <alignment horizontal="right" vertical="center"/>
    </xf>
    <xf numFmtId="3" fontId="48" fillId="8" borderId="45" xfId="8" applyNumberFormat="1" applyFont="1" applyFill="1" applyBorder="1" applyAlignment="1">
      <alignment vertical="center" wrapText="1"/>
    </xf>
    <xf numFmtId="0" fontId="40" fillId="0" borderId="0" xfId="4" applyFont="1" applyAlignment="1">
      <alignment horizontal="justify" vertical="center" wrapText="1"/>
    </xf>
    <xf numFmtId="0" fontId="49" fillId="0" borderId="0" xfId="4" applyFont="1" applyAlignment="1">
      <alignment horizontal="justify" vertical="center" wrapText="1"/>
    </xf>
    <xf numFmtId="0" fontId="42" fillId="0" borderId="0" xfId="4" applyFont="1" applyAlignment="1">
      <alignment horizontal="justify" vertical="center" wrapText="1"/>
    </xf>
    <xf numFmtId="0" fontId="46" fillId="0" borderId="33" xfId="4" applyFont="1" applyBorder="1" applyAlignment="1">
      <alignment horizontal="center" vertical="center" wrapText="1"/>
    </xf>
    <xf numFmtId="0" fontId="50" fillId="0" borderId="0" xfId="4" quotePrefix="1" applyFont="1" applyAlignment="1">
      <alignment horizontal="center" vertical="center" wrapText="1"/>
    </xf>
    <xf numFmtId="0" fontId="42" fillId="0" borderId="48" xfId="4" applyFont="1" applyBorder="1" applyAlignment="1">
      <alignment horizontal="justify" vertical="center" wrapText="1"/>
    </xf>
    <xf numFmtId="167" fontId="47" fillId="0" borderId="29" xfId="9" applyNumberFormat="1" applyFont="1" applyBorder="1" applyAlignment="1">
      <alignment horizontal="right" vertical="center"/>
    </xf>
    <xf numFmtId="0" fontId="51" fillId="0" borderId="0" xfId="8" applyFont="1"/>
    <xf numFmtId="0" fontId="3" fillId="0" borderId="0" xfId="8"/>
    <xf numFmtId="0" fontId="6" fillId="0" borderId="0" xfId="8" applyFont="1" applyAlignment="1">
      <alignment vertical="center"/>
    </xf>
    <xf numFmtId="0" fontId="52" fillId="0" borderId="0" xfId="8" applyFont="1"/>
    <xf numFmtId="0" fontId="53" fillId="0" borderId="31" xfId="8" applyFont="1" applyBorder="1" applyAlignment="1">
      <alignment horizontal="center" vertical="center" wrapText="1"/>
    </xf>
    <xf numFmtId="0" fontId="53" fillId="7" borderId="32" xfId="8" applyFont="1" applyFill="1" applyBorder="1" applyAlignment="1">
      <alignment horizontal="center" vertical="center" wrapText="1"/>
    </xf>
    <xf numFmtId="0" fontId="53" fillId="7" borderId="31" xfId="8" applyFont="1" applyFill="1" applyBorder="1" applyAlignment="1">
      <alignment horizontal="center" vertical="center" wrapText="1"/>
    </xf>
    <xf numFmtId="0" fontId="54" fillId="7" borderId="29" xfId="8" applyFont="1" applyFill="1" applyBorder="1" applyAlignment="1">
      <alignment horizontal="center" vertical="center" wrapText="1"/>
    </xf>
    <xf numFmtId="0" fontId="54" fillId="7" borderId="3" xfId="8" applyFont="1" applyFill="1" applyBorder="1" applyAlignment="1">
      <alignment horizontal="center" vertical="center" wrapText="1"/>
    </xf>
    <xf numFmtId="0" fontId="53" fillId="7" borderId="35" xfId="8" applyFont="1" applyFill="1" applyBorder="1" applyAlignment="1">
      <alignment horizontal="center" vertical="center" wrapText="1"/>
    </xf>
    <xf numFmtId="0" fontId="47" fillId="0" borderId="29" xfId="8" applyFont="1" applyBorder="1" applyAlignment="1">
      <alignment vertical="center" wrapText="1"/>
    </xf>
    <xf numFmtId="167" fontId="48" fillId="0" borderId="31" xfId="8" applyNumberFormat="1" applyFont="1" applyBorder="1" applyAlignment="1">
      <alignment vertical="center" wrapText="1"/>
    </xf>
    <xf numFmtId="0" fontId="55" fillId="6" borderId="34" xfId="8" applyFont="1" applyFill="1" applyBorder="1" applyAlignment="1">
      <alignment horizontal="left" vertical="center" wrapText="1" indent="1"/>
    </xf>
    <xf numFmtId="0" fontId="47" fillId="0" borderId="34" xfId="8" applyFont="1" applyBorder="1" applyAlignment="1">
      <alignment vertical="center" wrapText="1"/>
    </xf>
    <xf numFmtId="0" fontId="56" fillId="7" borderId="34" xfId="8" applyFont="1" applyFill="1" applyBorder="1" applyAlignment="1">
      <alignment vertical="center" wrapText="1"/>
    </xf>
    <xf numFmtId="167" fontId="57" fillId="7" borderId="31" xfId="8" applyNumberFormat="1" applyFont="1" applyFill="1" applyBorder="1" applyAlignment="1">
      <alignment vertical="center" wrapText="1"/>
    </xf>
    <xf numFmtId="0" fontId="52" fillId="0" borderId="0" xfId="4" applyFont="1"/>
    <xf numFmtId="0" fontId="53" fillId="0" borderId="35" xfId="4" applyFont="1" applyBorder="1" applyAlignment="1">
      <alignment horizontal="center" vertical="center" wrapText="1"/>
    </xf>
    <xf numFmtId="0" fontId="58" fillId="0" borderId="39" xfId="4" applyFont="1" applyBorder="1" applyAlignment="1">
      <alignment vertical="center" wrapText="1"/>
    </xf>
    <xf numFmtId="165" fontId="48" fillId="4" borderId="38" xfId="9" applyNumberFormat="1" applyFont="1" applyFill="1" applyBorder="1" applyAlignment="1">
      <alignment horizontal="left" vertical="center" wrapText="1"/>
    </xf>
    <xf numFmtId="0" fontId="58" fillId="0" borderId="44" xfId="4" applyFont="1" applyBorder="1" applyAlignment="1">
      <alignment vertical="center" wrapText="1"/>
    </xf>
    <xf numFmtId="165" fontId="48" fillId="4" borderId="45" xfId="9" applyNumberFormat="1" applyFont="1" applyFill="1" applyBorder="1" applyAlignment="1">
      <alignment horizontal="left" vertical="center" wrapText="1"/>
    </xf>
    <xf numFmtId="49" fontId="4" fillId="0" borderId="0" xfId="4" applyNumberFormat="1" applyFont="1"/>
    <xf numFmtId="49" fontId="60" fillId="0" borderId="0" xfId="4" applyNumberFormat="1" applyFont="1"/>
    <xf numFmtId="49" fontId="60" fillId="0" borderId="35" xfId="4" applyNumberFormat="1" applyFont="1" applyBorder="1"/>
    <xf numFmtId="49" fontId="57" fillId="7" borderId="34" xfId="4" applyNumberFormat="1" applyFont="1" applyFill="1" applyBorder="1" applyAlignment="1">
      <alignment horizontal="center" vertical="center"/>
    </xf>
    <xf numFmtId="49" fontId="57" fillId="7" borderId="5" xfId="4" applyNumberFormat="1" applyFont="1" applyFill="1" applyBorder="1"/>
    <xf numFmtId="49" fontId="57" fillId="7" borderId="1" xfId="4" applyNumberFormat="1" applyFont="1" applyFill="1" applyBorder="1" applyAlignment="1">
      <alignment horizontal="center" vertical="center" wrapText="1"/>
    </xf>
    <xf numFmtId="49" fontId="57" fillId="7" borderId="29" xfId="4" applyNumberFormat="1" applyFont="1" applyFill="1" applyBorder="1" applyAlignment="1">
      <alignment horizontal="center" vertical="center" wrapText="1"/>
    </xf>
    <xf numFmtId="167" fontId="48" fillId="4" borderId="59" xfId="9" applyNumberFormat="1" applyFont="1" applyFill="1" applyBorder="1" applyAlignment="1">
      <alignment horizontal="right" vertical="center" wrapText="1"/>
    </xf>
    <xf numFmtId="167" fontId="48" fillId="4" borderId="29" xfId="9" applyNumberFormat="1" applyFont="1" applyFill="1" applyBorder="1" applyAlignment="1">
      <alignment horizontal="right" vertical="center" wrapText="1"/>
    </xf>
    <xf numFmtId="167" fontId="48" fillId="4" borderId="60" xfId="9" applyNumberFormat="1" applyFont="1" applyFill="1" applyBorder="1" applyAlignment="1">
      <alignment horizontal="right" vertical="center" wrapText="1"/>
    </xf>
    <xf numFmtId="167" fontId="48" fillId="4" borderId="42" xfId="9" applyNumberFormat="1" applyFont="1" applyFill="1" applyBorder="1" applyAlignment="1">
      <alignment horizontal="right" vertical="center" wrapText="1"/>
    </xf>
    <xf numFmtId="3" fontId="4" fillId="8" borderId="29" xfId="8" applyNumberFormat="1" applyFont="1" applyFill="1" applyBorder="1" applyAlignment="1">
      <alignment vertical="center" wrapText="1"/>
    </xf>
    <xf numFmtId="3" fontId="4" fillId="8" borderId="3" xfId="8" applyNumberFormat="1" applyFont="1" applyFill="1" applyBorder="1" applyAlignment="1">
      <alignment vertical="center" wrapText="1"/>
    </xf>
    <xf numFmtId="3" fontId="4" fillId="8" borderId="61" xfId="8" applyNumberFormat="1" applyFont="1" applyFill="1" applyBorder="1" applyAlignment="1">
      <alignment vertical="center" wrapText="1"/>
    </xf>
    <xf numFmtId="167" fontId="48" fillId="4" borderId="45" xfId="9" applyNumberFormat="1" applyFont="1" applyFill="1" applyBorder="1" applyAlignment="1">
      <alignment horizontal="right" vertical="center" wrapText="1"/>
    </xf>
    <xf numFmtId="3" fontId="4" fillId="8" borderId="33" xfId="8" applyNumberFormat="1" applyFont="1" applyFill="1" applyBorder="1" applyAlignment="1">
      <alignment vertical="center" wrapText="1"/>
    </xf>
    <xf numFmtId="167" fontId="57" fillId="7" borderId="60" xfId="9" applyNumberFormat="1" applyFont="1" applyFill="1" applyBorder="1" applyAlignment="1">
      <alignment horizontal="right" vertical="center" wrapText="1"/>
    </xf>
    <xf numFmtId="167" fontId="57" fillId="7" borderId="29" xfId="9" applyNumberFormat="1" applyFont="1" applyFill="1" applyBorder="1" applyAlignment="1">
      <alignment horizontal="right" vertical="center" wrapText="1"/>
    </xf>
    <xf numFmtId="49" fontId="63" fillId="4" borderId="25" xfId="4" applyNumberFormat="1" applyFont="1" applyFill="1" applyBorder="1" applyAlignment="1">
      <alignment vertical="center" wrapText="1"/>
    </xf>
    <xf numFmtId="49" fontId="60" fillId="4" borderId="25" xfId="4" applyNumberFormat="1" applyFont="1" applyFill="1" applyBorder="1"/>
    <xf numFmtId="49" fontId="60" fillId="0" borderId="0" xfId="4" applyNumberFormat="1" applyFont="1" applyAlignment="1">
      <alignment vertical="center" wrapText="1"/>
    </xf>
    <xf numFmtId="49" fontId="60" fillId="0" borderId="0" xfId="4" applyNumberFormat="1" applyFont="1" applyAlignment="1">
      <alignment vertical="center"/>
    </xf>
    <xf numFmtId="0" fontId="9" fillId="0" borderId="0" xfId="8" applyFont="1" applyAlignment="1">
      <alignment vertical="center"/>
    </xf>
    <xf numFmtId="0" fontId="52" fillId="0" borderId="35" xfId="8" applyFont="1" applyBorder="1"/>
    <xf numFmtId="0" fontId="53" fillId="7" borderId="52" xfId="8" applyFont="1" applyFill="1" applyBorder="1" applyAlignment="1">
      <alignment horizontal="center" vertical="center" wrapText="1"/>
    </xf>
    <xf numFmtId="0" fontId="53" fillId="7" borderId="34" xfId="8" applyFont="1" applyFill="1" applyBorder="1" applyAlignment="1">
      <alignment horizontal="center" vertical="center" wrapText="1"/>
    </xf>
    <xf numFmtId="0" fontId="53" fillId="7" borderId="29" xfId="8" applyFont="1" applyFill="1" applyBorder="1" applyAlignment="1">
      <alignment horizontal="center" vertical="center" wrapText="1"/>
    </xf>
    <xf numFmtId="0" fontId="56" fillId="7" borderId="29" xfId="8" applyFont="1" applyFill="1" applyBorder="1" applyAlignment="1">
      <alignment vertical="center" wrapText="1"/>
    </xf>
    <xf numFmtId="165" fontId="48" fillId="8" borderId="29" xfId="8" applyNumberFormat="1" applyFont="1" applyFill="1" applyBorder="1" applyAlignment="1">
      <alignment vertical="center" wrapText="1"/>
    </xf>
    <xf numFmtId="167" fontId="57" fillId="7" borderId="29" xfId="8" applyNumberFormat="1" applyFont="1" applyFill="1" applyBorder="1" applyAlignment="1">
      <alignment horizontal="right" vertical="center" wrapText="1"/>
    </xf>
    <xf numFmtId="0" fontId="55" fillId="0" borderId="38" xfId="8" applyFont="1" applyBorder="1" applyAlignment="1">
      <alignment vertical="center" wrapText="1"/>
    </xf>
    <xf numFmtId="165" fontId="48" fillId="8" borderId="33" xfId="8" applyNumberFormat="1" applyFont="1" applyFill="1" applyBorder="1" applyAlignment="1">
      <alignment vertical="center" wrapText="1"/>
    </xf>
    <xf numFmtId="167" fontId="48" fillId="4" borderId="38" xfId="8" applyNumberFormat="1" applyFont="1" applyFill="1" applyBorder="1" applyAlignment="1">
      <alignment horizontal="right" vertical="center"/>
    </xf>
    <xf numFmtId="0" fontId="55" fillId="0" borderId="42" xfId="8" applyFont="1" applyBorder="1" applyAlignment="1">
      <alignment vertical="center" wrapText="1"/>
    </xf>
    <xf numFmtId="165" fontId="48" fillId="8" borderId="43" xfId="8" applyNumberFormat="1" applyFont="1" applyFill="1" applyBorder="1" applyAlignment="1">
      <alignment vertical="center" wrapText="1"/>
    </xf>
    <xf numFmtId="167" fontId="48" fillId="4" borderId="42" xfId="8" applyNumberFormat="1" applyFont="1" applyFill="1" applyBorder="1" applyAlignment="1">
      <alignment horizontal="right" vertical="center"/>
    </xf>
    <xf numFmtId="0" fontId="55" fillId="0" borderId="32" xfId="8" applyFont="1" applyBorder="1" applyAlignment="1">
      <alignment vertical="center" wrapText="1"/>
    </xf>
    <xf numFmtId="0" fontId="55" fillId="0" borderId="34" xfId="8" applyFont="1" applyBorder="1" applyAlignment="1">
      <alignment vertical="center" wrapText="1"/>
    </xf>
    <xf numFmtId="165" fontId="48" fillId="8" borderId="46" xfId="8" applyNumberFormat="1" applyFont="1" applyFill="1" applyBorder="1" applyAlignment="1">
      <alignment vertical="center" wrapText="1"/>
    </xf>
    <xf numFmtId="167" fontId="48" fillId="4" borderId="45" xfId="8" applyNumberFormat="1" applyFont="1" applyFill="1" applyBorder="1" applyAlignment="1">
      <alignment horizontal="right" vertical="center"/>
    </xf>
    <xf numFmtId="0" fontId="16" fillId="0" borderId="0" xfId="8" applyFont="1"/>
    <xf numFmtId="167" fontId="57" fillId="7" borderId="34" xfId="9" applyNumberFormat="1" applyFont="1" applyFill="1" applyBorder="1" applyAlignment="1">
      <alignment horizontal="right" vertical="center" wrapText="1"/>
    </xf>
    <xf numFmtId="3" fontId="62" fillId="8" borderId="31" xfId="8" applyNumberFormat="1" applyFont="1" applyFill="1" applyBorder="1" applyAlignment="1">
      <alignment horizontal="center" vertical="center" wrapText="1"/>
    </xf>
    <xf numFmtId="3" fontId="57" fillId="8" borderId="34" xfId="8" applyNumberFormat="1" applyFont="1" applyFill="1" applyBorder="1" applyAlignment="1">
      <alignment vertical="center" wrapText="1"/>
    </xf>
    <xf numFmtId="3" fontId="48" fillId="8" borderId="40" xfId="8" applyNumberFormat="1" applyFont="1" applyFill="1" applyBorder="1" applyAlignment="1">
      <alignment vertical="center" wrapText="1"/>
    </xf>
    <xf numFmtId="3" fontId="57" fillId="8" borderId="38" xfId="8" applyNumberFormat="1" applyFont="1" applyFill="1" applyBorder="1" applyAlignment="1">
      <alignment vertical="center" wrapText="1"/>
    </xf>
    <xf numFmtId="0" fontId="55" fillId="0" borderId="60" xfId="8" applyFont="1" applyBorder="1" applyAlignment="1">
      <alignment vertical="center" wrapText="1"/>
    </xf>
    <xf numFmtId="3" fontId="48" fillId="8" borderId="61" xfId="8" applyNumberFormat="1" applyFont="1" applyFill="1" applyBorder="1" applyAlignment="1">
      <alignment vertical="center" wrapText="1"/>
    </xf>
    <xf numFmtId="3" fontId="57" fillId="8" borderId="60" xfId="8" applyNumberFormat="1" applyFont="1" applyFill="1" applyBorder="1" applyAlignment="1">
      <alignment vertical="center" wrapText="1"/>
    </xf>
    <xf numFmtId="3" fontId="48" fillId="8" borderId="43" xfId="8" applyNumberFormat="1" applyFont="1" applyFill="1" applyBorder="1" applyAlignment="1">
      <alignment vertical="center" wrapText="1"/>
    </xf>
    <xf numFmtId="3" fontId="57" fillId="8" borderId="42" xfId="8" applyNumberFormat="1" applyFont="1" applyFill="1" applyBorder="1" applyAlignment="1">
      <alignment vertical="center" wrapText="1"/>
    </xf>
    <xf numFmtId="3" fontId="57" fillId="8" borderId="42" xfId="8" applyNumberFormat="1" applyFont="1" applyFill="1" applyBorder="1" applyAlignment="1">
      <alignment horizontal="center" vertical="center" wrapText="1"/>
    </xf>
    <xf numFmtId="165" fontId="54" fillId="7" borderId="29" xfId="9" applyNumberFormat="1" applyFont="1" applyFill="1" applyBorder="1" applyAlignment="1">
      <alignment horizontal="left" vertical="center" wrapText="1"/>
    </xf>
    <xf numFmtId="165" fontId="3" fillId="0" borderId="0" xfId="8" applyNumberFormat="1"/>
    <xf numFmtId="0" fontId="4" fillId="4" borderId="0" xfId="8" applyFont="1" applyFill="1" applyAlignment="1">
      <alignment horizontal="left" vertical="center" wrapText="1"/>
    </xf>
    <xf numFmtId="0" fontId="16" fillId="4" borderId="0" xfId="8" applyFont="1" applyFill="1"/>
    <xf numFmtId="0" fontId="16" fillId="0" borderId="0" xfId="8" applyFont="1" applyAlignment="1">
      <alignment vertical="center" wrapText="1"/>
    </xf>
    <xf numFmtId="0" fontId="16" fillId="0" borderId="0" xfId="8" applyFont="1" applyAlignment="1">
      <alignment horizontal="center" vertical="center" wrapText="1"/>
    </xf>
    <xf numFmtId="49" fontId="68" fillId="7" borderId="34" xfId="4" applyNumberFormat="1" applyFont="1" applyFill="1" applyBorder="1" applyAlignment="1">
      <alignment horizontal="center" vertical="center"/>
    </xf>
    <xf numFmtId="49" fontId="68" fillId="7" borderId="29" xfId="4" applyNumberFormat="1" applyFont="1" applyFill="1" applyBorder="1" applyAlignment="1">
      <alignment horizontal="center" vertical="center" wrapText="1"/>
    </xf>
    <xf numFmtId="0" fontId="47" fillId="0" borderId="30" xfId="8" applyFont="1" applyBorder="1" applyAlignment="1">
      <alignment vertical="center" wrapText="1"/>
    </xf>
    <xf numFmtId="167" fontId="47" fillId="0" borderId="0" xfId="8" applyNumberFormat="1" applyFont="1" applyAlignment="1">
      <alignment vertical="center" wrapText="1"/>
    </xf>
    <xf numFmtId="167" fontId="47" fillId="0" borderId="32" xfId="8" applyNumberFormat="1" applyFont="1" applyBorder="1" applyAlignment="1">
      <alignment vertical="center" wrapText="1"/>
    </xf>
    <xf numFmtId="0" fontId="47" fillId="0" borderId="42" xfId="8" applyFont="1" applyBorder="1" applyAlignment="1">
      <alignment vertical="center" wrapText="1"/>
    </xf>
    <xf numFmtId="167" fontId="47" fillId="0" borderId="27" xfId="8" applyNumberFormat="1" applyFont="1" applyBorder="1" applyAlignment="1">
      <alignment vertical="center" wrapText="1"/>
    </xf>
    <xf numFmtId="167" fontId="47" fillId="0" borderId="42" xfId="8" applyNumberFormat="1" applyFont="1" applyBorder="1" applyAlignment="1">
      <alignment vertical="center" wrapText="1"/>
    </xf>
    <xf numFmtId="167" fontId="47" fillId="0" borderId="35" xfId="8" applyNumberFormat="1" applyFont="1" applyBorder="1" applyAlignment="1">
      <alignment vertical="center" wrapText="1"/>
    </xf>
    <xf numFmtId="167" fontId="47" fillId="0" borderId="34" xfId="8" applyNumberFormat="1" applyFont="1" applyBorder="1" applyAlignment="1">
      <alignment vertical="center" wrapText="1"/>
    </xf>
    <xf numFmtId="167" fontId="56" fillId="7" borderId="35" xfId="8" applyNumberFormat="1" applyFont="1" applyFill="1" applyBorder="1" applyAlignment="1">
      <alignment vertical="center" wrapText="1"/>
    </xf>
    <xf numFmtId="167" fontId="56" fillId="7" borderId="34" xfId="8" applyNumberFormat="1" applyFont="1" applyFill="1" applyBorder="1" applyAlignment="1">
      <alignment vertical="center" wrapText="1"/>
    </xf>
    <xf numFmtId="49" fontId="10" fillId="0" borderId="0" xfId="4" applyNumberFormat="1" applyFont="1"/>
    <xf numFmtId="49" fontId="69" fillId="0" borderId="0" xfId="4" applyNumberFormat="1" applyFont="1"/>
    <xf numFmtId="49" fontId="10" fillId="0" borderId="0" xfId="4" applyNumberFormat="1" applyFont="1" applyAlignment="1">
      <alignment vertical="center" wrapText="1"/>
    </xf>
    <xf numFmtId="49" fontId="69" fillId="0" borderId="25" xfId="4" applyNumberFormat="1" applyFont="1" applyBorder="1"/>
    <xf numFmtId="49" fontId="69" fillId="0" borderId="35" xfId="4" applyNumberFormat="1" applyFont="1" applyBorder="1"/>
    <xf numFmtId="49" fontId="57" fillId="7" borderId="24" xfId="4" applyNumberFormat="1" applyFont="1" applyFill="1" applyBorder="1" applyAlignment="1">
      <alignment vertical="center"/>
    </xf>
    <xf numFmtId="49" fontId="57" fillId="7" borderId="25" xfId="4" applyNumberFormat="1" applyFont="1" applyFill="1" applyBorder="1" applyAlignment="1">
      <alignment vertical="center"/>
    </xf>
    <xf numFmtId="49" fontId="57" fillId="7" borderId="52" xfId="4" applyNumberFormat="1" applyFont="1" applyFill="1" applyBorder="1" applyAlignment="1">
      <alignment vertical="center"/>
    </xf>
    <xf numFmtId="49" fontId="57" fillId="7" borderId="35" xfId="4" applyNumberFormat="1" applyFont="1" applyFill="1" applyBorder="1" applyAlignment="1">
      <alignment vertical="center" wrapText="1"/>
    </xf>
    <xf numFmtId="49" fontId="57" fillId="7" borderId="52" xfId="4" applyNumberFormat="1" applyFont="1" applyFill="1" applyBorder="1" applyAlignment="1">
      <alignment vertical="center" wrapText="1"/>
    </xf>
    <xf numFmtId="49" fontId="57" fillId="7" borderId="5" xfId="4" applyNumberFormat="1" applyFont="1" applyFill="1" applyBorder="1" applyAlignment="1">
      <alignment vertical="center"/>
    </xf>
    <xf numFmtId="49" fontId="70" fillId="7" borderId="29" xfId="4" applyNumberFormat="1" applyFont="1" applyFill="1" applyBorder="1" applyAlignment="1">
      <alignment horizontal="left" vertical="center" wrapText="1"/>
    </xf>
    <xf numFmtId="49" fontId="57" fillId="7" borderId="5" xfId="4" applyNumberFormat="1" applyFont="1" applyFill="1" applyBorder="1" applyAlignment="1">
      <alignment vertical="center" wrapText="1"/>
    </xf>
    <xf numFmtId="49" fontId="57" fillId="7" borderId="1" xfId="4" applyNumberFormat="1" applyFont="1" applyFill="1" applyBorder="1" applyAlignment="1">
      <alignment vertical="center" wrapText="1"/>
    </xf>
    <xf numFmtId="49" fontId="57" fillId="7" borderId="29" xfId="4" applyNumberFormat="1" applyFont="1" applyFill="1" applyBorder="1" applyAlignment="1">
      <alignment vertical="center" wrapText="1"/>
    </xf>
    <xf numFmtId="49" fontId="57" fillId="7" borderId="3" xfId="4" applyNumberFormat="1" applyFont="1" applyFill="1" applyBorder="1" applyAlignment="1">
      <alignment vertical="center" wrapText="1"/>
    </xf>
    <xf numFmtId="167" fontId="47" fillId="0" borderId="42" xfId="9" applyNumberFormat="1" applyFont="1" applyBorder="1" applyAlignment="1">
      <alignment horizontal="right"/>
    </xf>
    <xf numFmtId="49" fontId="71" fillId="0" borderId="0" xfId="4" applyNumberFormat="1" applyFont="1" applyAlignment="1">
      <alignment vertical="center"/>
    </xf>
    <xf numFmtId="3" fontId="48" fillId="8" borderId="60" xfId="8" applyNumberFormat="1" applyFont="1" applyFill="1" applyBorder="1" applyAlignment="1">
      <alignment vertical="center" wrapText="1"/>
    </xf>
    <xf numFmtId="167" fontId="47" fillId="0" borderId="45" xfId="9" applyNumberFormat="1" applyFont="1" applyBorder="1" applyAlignment="1">
      <alignment horizontal="right"/>
    </xf>
    <xf numFmtId="49" fontId="75" fillId="0" borderId="0" xfId="4" applyNumberFormat="1" applyFont="1" applyAlignment="1">
      <alignment vertical="center" wrapText="1"/>
    </xf>
    <xf numFmtId="49" fontId="73" fillId="0" borderId="0" xfId="4" applyNumberFormat="1" applyFont="1" applyAlignment="1">
      <alignment vertical="center" wrapText="1"/>
    </xf>
    <xf numFmtId="49" fontId="10" fillId="0" borderId="0" xfId="4" applyNumberFormat="1" applyFont="1" applyAlignment="1">
      <alignment horizontal="left" vertical="center" wrapText="1"/>
    </xf>
    <xf numFmtId="49" fontId="69" fillId="0" borderId="0" xfId="4" applyNumberFormat="1" applyFont="1" applyAlignment="1">
      <alignment vertical="center" wrapText="1"/>
    </xf>
    <xf numFmtId="0" fontId="53" fillId="7" borderId="3" xfId="8" applyFont="1" applyFill="1" applyBorder="1" applyAlignment="1">
      <alignment horizontal="center" vertical="center" wrapText="1"/>
    </xf>
    <xf numFmtId="167" fontId="47" fillId="0" borderId="38" xfId="9" applyNumberFormat="1" applyFont="1" applyBorder="1" applyAlignment="1">
      <alignment horizontal="right"/>
    </xf>
    <xf numFmtId="167" fontId="53" fillId="7" borderId="34" xfId="9" applyNumberFormat="1" applyFont="1" applyFill="1" applyBorder="1" applyAlignment="1">
      <alignment horizontal="right"/>
    </xf>
    <xf numFmtId="0" fontId="69" fillId="0" borderId="0" xfId="4" applyFont="1"/>
    <xf numFmtId="0" fontId="69" fillId="0" borderId="35" xfId="4" applyFont="1" applyBorder="1"/>
    <xf numFmtId="0" fontId="57" fillId="7" borderId="2" xfId="4" applyFont="1" applyFill="1" applyBorder="1" applyAlignment="1">
      <alignment vertical="center" wrapText="1"/>
    </xf>
    <xf numFmtId="0" fontId="57" fillId="7" borderId="3" xfId="4" applyFont="1" applyFill="1" applyBorder="1" applyAlignment="1">
      <alignment vertical="center" wrapText="1"/>
    </xf>
    <xf numFmtId="0" fontId="57" fillId="0" borderId="0" xfId="4" applyFont="1" applyAlignment="1">
      <alignment horizontal="center" vertical="center"/>
    </xf>
    <xf numFmtId="0" fontId="57" fillId="7" borderId="3" xfId="4" applyFont="1" applyFill="1" applyBorder="1" applyAlignment="1">
      <alignment horizontal="center" vertical="center" wrapText="1"/>
    </xf>
    <xf numFmtId="0" fontId="57" fillId="7" borderId="29" xfId="4" applyFont="1" applyFill="1" applyBorder="1" applyAlignment="1">
      <alignment horizontal="center" vertical="center" wrapText="1"/>
    </xf>
    <xf numFmtId="0" fontId="57" fillId="7" borderId="33" xfId="4" applyFont="1" applyFill="1" applyBorder="1" applyAlignment="1">
      <alignment horizontal="center" vertical="center" wrapText="1"/>
    </xf>
    <xf numFmtId="0" fontId="48" fillId="0" borderId="38" xfId="4" applyFont="1" applyBorder="1" applyAlignment="1">
      <alignment vertical="center" wrapText="1"/>
    </xf>
    <xf numFmtId="167" fontId="47" fillId="0" borderId="60" xfId="9" applyNumberFormat="1" applyFont="1" applyBorder="1" applyAlignment="1">
      <alignment horizontal="right"/>
    </xf>
    <xf numFmtId="3" fontId="4" fillId="8" borderId="38" xfId="8" applyNumberFormat="1" applyFont="1" applyFill="1" applyBorder="1" applyAlignment="1">
      <alignment vertical="center" wrapText="1"/>
    </xf>
    <xf numFmtId="0" fontId="48" fillId="0" borderId="42" xfId="4" applyFont="1" applyBorder="1" applyAlignment="1">
      <alignment vertical="center" wrapText="1"/>
    </xf>
    <xf numFmtId="0" fontId="61" fillId="0" borderId="42" xfId="4" applyFont="1" applyBorder="1" applyAlignment="1">
      <alignment horizontal="left" vertical="center" wrapText="1"/>
    </xf>
    <xf numFmtId="0" fontId="61" fillId="0" borderId="42" xfId="4" applyFont="1" applyBorder="1" applyAlignment="1">
      <alignment vertical="center" wrapText="1"/>
    </xf>
    <xf numFmtId="0" fontId="61" fillId="0" borderId="42" xfId="4" applyFont="1" applyBorder="1" applyAlignment="1">
      <alignment vertical="center"/>
    </xf>
    <xf numFmtId="0" fontId="62" fillId="7" borderId="45" xfId="4" applyFont="1" applyFill="1" applyBorder="1" applyAlignment="1">
      <alignment vertical="center"/>
    </xf>
    <xf numFmtId="167" fontId="53" fillId="7" borderId="45" xfId="9" applyNumberFormat="1" applyFont="1" applyFill="1" applyBorder="1" applyAlignment="1">
      <alignment horizontal="right"/>
    </xf>
    <xf numFmtId="0" fontId="73" fillId="0" borderId="0" xfId="4" applyFont="1" applyAlignment="1">
      <alignment vertical="center" wrapText="1"/>
    </xf>
    <xf numFmtId="0" fontId="52" fillId="0" borderId="0" xfId="8" applyFont="1" applyAlignment="1">
      <alignment vertical="center"/>
    </xf>
    <xf numFmtId="0" fontId="52" fillId="0" borderId="0" xfId="8" applyFont="1" applyAlignment="1">
      <alignment vertical="center" wrapText="1"/>
    </xf>
    <xf numFmtId="0" fontId="20" fillId="7" borderId="33" xfId="8" applyFont="1" applyFill="1" applyBorder="1" applyAlignment="1">
      <alignment horizontal="center" vertical="center" wrapText="1"/>
    </xf>
    <xf numFmtId="0" fontId="20" fillId="7" borderId="26" xfId="8" applyFont="1" applyFill="1" applyBorder="1" applyAlignment="1">
      <alignment horizontal="center" vertical="center" wrapText="1"/>
    </xf>
    <xf numFmtId="49" fontId="20" fillId="0" borderId="0" xfId="8" applyNumberFormat="1" applyFont="1" applyAlignment="1">
      <alignment horizontal="center" vertical="center" wrapText="1"/>
    </xf>
    <xf numFmtId="0" fontId="20" fillId="0" borderId="30" xfId="8" applyFont="1" applyBorder="1" applyAlignment="1">
      <alignment vertical="center" wrapText="1"/>
    </xf>
    <xf numFmtId="167" fontId="53" fillId="0" borderId="38" xfId="9" applyNumberFormat="1" applyFont="1" applyBorder="1" applyAlignment="1">
      <alignment horizontal="right" vertical="center"/>
    </xf>
    <xf numFmtId="3" fontId="48" fillId="8" borderId="29" xfId="8" applyNumberFormat="1" applyFont="1" applyFill="1" applyBorder="1" applyAlignment="1">
      <alignment vertical="center" wrapText="1"/>
    </xf>
    <xf numFmtId="3" fontId="3" fillId="0" borderId="0" xfId="8" applyNumberFormat="1"/>
    <xf numFmtId="0" fontId="20" fillId="0" borderId="29" xfId="8" applyFont="1" applyBorder="1" applyAlignment="1">
      <alignment vertical="center" wrapText="1"/>
    </xf>
    <xf numFmtId="167" fontId="53" fillId="0" borderId="29" xfId="9" applyNumberFormat="1" applyFont="1" applyBorder="1" applyAlignment="1">
      <alignment horizontal="right" vertical="center"/>
    </xf>
    <xf numFmtId="165" fontId="78" fillId="0" borderId="0" xfId="8" applyNumberFormat="1" applyFont="1"/>
    <xf numFmtId="49" fontId="79" fillId="6" borderId="0" xfId="8" applyNumberFormat="1" applyFont="1" applyFill="1" applyAlignment="1">
      <alignment horizontal="center" vertical="center" wrapText="1"/>
    </xf>
    <xf numFmtId="0" fontId="79" fillId="6" borderId="38" xfId="8" applyFont="1" applyFill="1" applyBorder="1" applyAlignment="1">
      <alignment horizontal="left" vertical="center" wrapText="1" indent="1"/>
    </xf>
    <xf numFmtId="0" fontId="79" fillId="6" borderId="42" xfId="8" applyFont="1" applyFill="1" applyBorder="1" applyAlignment="1">
      <alignment horizontal="left" vertical="center" wrapText="1" indent="1"/>
    </xf>
    <xf numFmtId="0" fontId="79" fillId="6" borderId="42" xfId="8" applyFont="1" applyFill="1" applyBorder="1" applyAlignment="1">
      <alignment vertical="center" wrapText="1"/>
    </xf>
    <xf numFmtId="0" fontId="79" fillId="6" borderId="59" xfId="8" applyFont="1" applyFill="1" applyBorder="1" applyAlignment="1">
      <alignment horizontal="left" vertical="center" wrapText="1" indent="1"/>
    </xf>
    <xf numFmtId="0" fontId="79" fillId="6" borderId="60" xfId="8" applyFont="1" applyFill="1" applyBorder="1" applyAlignment="1">
      <alignment horizontal="left" vertical="center" wrapText="1" indent="1"/>
    </xf>
    <xf numFmtId="3" fontId="48" fillId="8" borderId="38" xfId="8" applyNumberFormat="1" applyFont="1" applyFill="1" applyBorder="1" applyAlignment="1">
      <alignment vertical="center" wrapText="1"/>
    </xf>
    <xf numFmtId="49" fontId="80" fillId="0" borderId="0" xfId="8" applyNumberFormat="1" applyFont="1" applyAlignment="1">
      <alignment horizontal="center" vertical="center" wrapText="1"/>
    </xf>
    <xf numFmtId="0" fontId="80" fillId="7" borderId="29" xfId="8" applyFont="1" applyFill="1" applyBorder="1" applyAlignment="1">
      <alignment vertical="center" wrapText="1"/>
    </xf>
    <xf numFmtId="167" fontId="47" fillId="7" borderId="38" xfId="9" applyNumberFormat="1" applyFont="1" applyFill="1" applyBorder="1" applyAlignment="1">
      <alignment horizontal="right" vertical="center"/>
    </xf>
    <xf numFmtId="164" fontId="3" fillId="0" borderId="0" xfId="8" applyNumberFormat="1"/>
    <xf numFmtId="0" fontId="9" fillId="0" borderId="33" xfId="4" applyBorder="1"/>
    <xf numFmtId="0" fontId="20" fillId="4" borderId="0" xfId="4" applyFont="1" applyFill="1" applyAlignment="1">
      <alignment horizontal="left"/>
    </xf>
    <xf numFmtId="0" fontId="16" fillId="4" borderId="0" xfId="4" applyFont="1" applyFill="1" applyAlignment="1">
      <alignment wrapText="1"/>
    </xf>
    <xf numFmtId="0" fontId="16" fillId="4" borderId="0" xfId="4" applyFont="1" applyFill="1"/>
    <xf numFmtId="43" fontId="0" fillId="0" borderId="0" xfId="10" applyFont="1"/>
    <xf numFmtId="0" fontId="81" fillId="0" borderId="0" xfId="4" applyFont="1" applyAlignment="1">
      <alignment vertical="center"/>
    </xf>
    <xf numFmtId="0" fontId="16" fillId="0" borderId="3" xfId="4" applyFont="1" applyBorder="1" applyAlignment="1">
      <alignment horizontal="center"/>
    </xf>
    <xf numFmtId="0" fontId="16" fillId="0" borderId="35" xfId="4" applyFont="1" applyBorder="1" applyAlignment="1">
      <alignment horizontal="center" vertical="center" wrapText="1"/>
    </xf>
    <xf numFmtId="0" fontId="16" fillId="0" borderId="31" xfId="4" applyFont="1" applyBorder="1" applyAlignment="1">
      <alignment horizontal="center" vertical="center" wrapText="1"/>
    </xf>
    <xf numFmtId="165" fontId="4" fillId="0" borderId="38" xfId="4" applyNumberFormat="1" applyFont="1" applyBorder="1"/>
    <xf numFmtId="165" fontId="4" fillId="0" borderId="51" xfId="4" applyNumberFormat="1" applyFont="1" applyBorder="1"/>
    <xf numFmtId="165" fontId="8" fillId="0" borderId="61" xfId="4" applyNumberFormat="1" applyFont="1" applyBorder="1"/>
    <xf numFmtId="165" fontId="4" fillId="0" borderId="0" xfId="4" applyNumberFormat="1" applyFont="1" applyAlignment="1">
      <alignment horizontal="right"/>
    </xf>
    <xf numFmtId="0" fontId="4" fillId="0" borderId="66" xfId="4" applyFont="1" applyBorder="1" applyAlignment="1">
      <alignment horizontal="center" vertical="center"/>
    </xf>
    <xf numFmtId="0" fontId="4" fillId="0" borderId="59" xfId="4" applyFont="1" applyBorder="1" applyAlignment="1">
      <alignment wrapText="1"/>
    </xf>
    <xf numFmtId="165" fontId="4" fillId="0" borderId="59" xfId="4" applyNumberFormat="1" applyFont="1" applyBorder="1"/>
    <xf numFmtId="165" fontId="4" fillId="0" borderId="67" xfId="4" applyNumberFormat="1" applyFont="1" applyBorder="1"/>
    <xf numFmtId="168" fontId="0" fillId="0" borderId="0" xfId="10" applyNumberFormat="1" applyFont="1"/>
    <xf numFmtId="0" fontId="27" fillId="0" borderId="29" xfId="4" applyFont="1" applyBorder="1" applyAlignment="1">
      <alignment vertical="center" wrapText="1"/>
    </xf>
    <xf numFmtId="165" fontId="8" fillId="0" borderId="2" xfId="4" applyNumberFormat="1" applyFont="1" applyBorder="1"/>
    <xf numFmtId="165" fontId="8" fillId="0" borderId="3" xfId="4" applyNumberFormat="1" applyFont="1" applyBorder="1"/>
    <xf numFmtId="49" fontId="82" fillId="0" borderId="0" xfId="4" applyNumberFormat="1" applyFont="1" applyAlignment="1">
      <alignment horizontal="center" vertical="center"/>
    </xf>
    <xf numFmtId="49" fontId="83" fillId="0" borderId="33" xfId="4" applyNumberFormat="1" applyFont="1" applyBorder="1" applyAlignment="1">
      <alignment horizontal="center" vertical="center" wrapText="1"/>
    </xf>
    <xf numFmtId="49" fontId="72" fillId="0" borderId="38" xfId="4" applyNumberFormat="1" applyFont="1" applyBorder="1" applyAlignment="1">
      <alignment vertical="center"/>
    </xf>
    <xf numFmtId="49" fontId="84" fillId="0" borderId="33" xfId="4" applyNumberFormat="1" applyFont="1" applyBorder="1" applyAlignment="1">
      <alignment horizontal="center" vertical="center" wrapText="1"/>
    </xf>
    <xf numFmtId="49" fontId="74" fillId="0" borderId="42" xfId="4" applyNumberFormat="1" applyFont="1" applyBorder="1" applyAlignment="1">
      <alignment vertical="center"/>
    </xf>
    <xf numFmtId="49" fontId="74" fillId="0" borderId="42" xfId="4" applyNumberFormat="1" applyFont="1" applyBorder="1" applyAlignment="1">
      <alignment horizontal="left" vertical="center" indent="1"/>
    </xf>
    <xf numFmtId="49" fontId="84" fillId="0" borderId="42" xfId="4" applyNumberFormat="1" applyFont="1" applyBorder="1" applyAlignment="1">
      <alignment horizontal="left" vertical="center" indent="1"/>
    </xf>
    <xf numFmtId="49" fontId="85" fillId="0" borderId="0" xfId="4" applyNumberFormat="1" applyFont="1" applyAlignment="1">
      <alignment vertical="center"/>
    </xf>
    <xf numFmtId="49" fontId="72" fillId="0" borderId="45" xfId="4" applyNumberFormat="1" applyFont="1" applyBorder="1" applyAlignment="1">
      <alignment vertical="center"/>
    </xf>
    <xf numFmtId="49" fontId="73" fillId="0" borderId="0" xfId="4" applyNumberFormat="1" applyFont="1" applyAlignment="1">
      <alignment horizontal="justify" vertical="center" wrapText="1"/>
    </xf>
    <xf numFmtId="0" fontId="86" fillId="0" borderId="0" xfId="8" applyFont="1" applyAlignment="1">
      <alignment vertical="center"/>
    </xf>
    <xf numFmtId="0" fontId="3" fillId="0" borderId="0" xfId="8" applyAlignment="1">
      <alignment vertical="center" wrapText="1"/>
    </xf>
    <xf numFmtId="0" fontId="7" fillId="7" borderId="30" xfId="8" applyFont="1" applyFill="1" applyBorder="1" applyAlignment="1">
      <alignment horizontal="center" vertical="center" wrapText="1"/>
    </xf>
    <xf numFmtId="0" fontId="7" fillId="7" borderId="25" xfId="8" applyFont="1" applyFill="1" applyBorder="1" applyAlignment="1">
      <alignment horizontal="center" vertical="center" wrapText="1"/>
    </xf>
    <xf numFmtId="0" fontId="15" fillId="7" borderId="25" xfId="8" applyFont="1" applyFill="1" applyBorder="1" applyAlignment="1">
      <alignment vertical="center" wrapText="1"/>
    </xf>
    <xf numFmtId="0" fontId="15" fillId="7" borderId="26" xfId="8" applyFont="1" applyFill="1" applyBorder="1" applyAlignment="1">
      <alignment vertical="center" wrapText="1"/>
    </xf>
    <xf numFmtId="0" fontId="15" fillId="7" borderId="32" xfId="8" applyFont="1" applyFill="1" applyBorder="1" applyAlignment="1">
      <alignment horizontal="center" vertical="center" wrapText="1"/>
    </xf>
    <xf numFmtId="0" fontId="15" fillId="7" borderId="0" xfId="8" applyFont="1" applyFill="1" applyAlignment="1">
      <alignment horizontal="center" vertical="center" wrapText="1"/>
    </xf>
    <xf numFmtId="0" fontId="15" fillId="7" borderId="26" xfId="8" applyFont="1" applyFill="1" applyBorder="1" applyAlignment="1">
      <alignment horizontal="center" vertical="center" wrapText="1"/>
    </xf>
    <xf numFmtId="0" fontId="15" fillId="7" borderId="34" xfId="8" applyFont="1" applyFill="1" applyBorder="1" applyAlignment="1">
      <alignment horizontal="center" vertical="center" wrapText="1"/>
    </xf>
    <xf numFmtId="0" fontId="15" fillId="7" borderId="35" xfId="8" applyFont="1" applyFill="1" applyBorder="1" applyAlignment="1">
      <alignment horizontal="center" vertical="center" wrapText="1"/>
    </xf>
    <xf numFmtId="0" fontId="7" fillId="7" borderId="29" xfId="8" applyFont="1" applyFill="1" applyBorder="1" applyAlignment="1">
      <alignment horizontal="center" vertical="center" wrapText="1"/>
    </xf>
    <xf numFmtId="0" fontId="7" fillId="0" borderId="33" xfId="8" applyFont="1" applyBorder="1" applyAlignment="1">
      <alignment horizontal="center" vertical="center" wrapText="1"/>
    </xf>
    <xf numFmtId="0" fontId="7" fillId="0" borderId="38" xfId="8" applyFont="1" applyBorder="1" applyAlignment="1">
      <alignment vertical="center" wrapText="1"/>
    </xf>
    <xf numFmtId="0" fontId="7" fillId="0" borderId="42" xfId="8" applyFont="1" applyBorder="1" applyAlignment="1">
      <alignment vertical="center" wrapText="1"/>
    </xf>
    <xf numFmtId="0" fontId="12" fillId="0" borderId="42" xfId="8" applyFont="1" applyBorder="1" applyAlignment="1">
      <alignment vertical="center" wrapText="1"/>
    </xf>
    <xf numFmtId="0" fontId="4" fillId="0" borderId="33" xfId="8" applyFont="1" applyBorder="1" applyAlignment="1">
      <alignment horizontal="center" vertical="center" wrapText="1"/>
    </xf>
    <xf numFmtId="0" fontId="12" fillId="0" borderId="45" xfId="8" applyFont="1" applyBorder="1" applyAlignment="1">
      <alignment vertical="center" wrapText="1"/>
    </xf>
    <xf numFmtId="0" fontId="87" fillId="0" borderId="0" xfId="8" applyFont="1" applyAlignment="1">
      <alignment vertical="center"/>
    </xf>
    <xf numFmtId="0" fontId="88" fillId="4" borderId="0" xfId="4" applyFont="1" applyFill="1"/>
    <xf numFmtId="0" fontId="9" fillId="4" borderId="0" xfId="4" applyFill="1"/>
    <xf numFmtId="0" fontId="9" fillId="4" borderId="0" xfId="4" applyFill="1" applyAlignment="1">
      <alignment horizontal="center" vertical="center" wrapText="1"/>
    </xf>
    <xf numFmtId="0" fontId="9" fillId="0" borderId="0" xfId="4" applyAlignment="1">
      <alignment horizontal="center" vertical="center" wrapText="1"/>
    </xf>
    <xf numFmtId="0" fontId="89" fillId="4" borderId="0" xfId="4" applyFont="1" applyFill="1" applyAlignment="1">
      <alignment vertical="center" wrapText="1"/>
    </xf>
    <xf numFmtId="49" fontId="82" fillId="0" borderId="33" xfId="4" applyNumberFormat="1" applyFont="1" applyBorder="1" applyAlignment="1">
      <alignment horizontal="center" vertical="center"/>
    </xf>
    <xf numFmtId="0" fontId="89" fillId="7" borderId="29" xfId="4" applyFont="1" applyFill="1" applyBorder="1" applyAlignment="1">
      <alignment horizontal="center" vertical="center" wrapText="1"/>
    </xf>
    <xf numFmtId="0" fontId="11" fillId="7" borderId="29" xfId="4" applyFont="1" applyFill="1" applyBorder="1" applyAlignment="1">
      <alignment horizontal="center" vertical="center" wrapText="1"/>
    </xf>
    <xf numFmtId="0" fontId="9" fillId="4" borderId="0" xfId="4" applyFill="1" applyAlignment="1">
      <alignment wrapText="1"/>
    </xf>
    <xf numFmtId="0" fontId="22" fillId="4" borderId="68" xfId="4" applyFont="1" applyFill="1" applyBorder="1" applyAlignment="1">
      <alignment vertical="center" wrapText="1"/>
    </xf>
    <xf numFmtId="0" fontId="9" fillId="4" borderId="12" xfId="4" applyFill="1" applyBorder="1" applyAlignment="1">
      <alignment vertical="center" wrapText="1"/>
    </xf>
    <xf numFmtId="9" fontId="47" fillId="0" borderId="42" xfId="1" applyFont="1" applyBorder="1" applyAlignment="1">
      <alignment horizontal="right" vertical="center"/>
    </xf>
    <xf numFmtId="0" fontId="9" fillId="0" borderId="0" xfId="4" applyAlignment="1">
      <alignment wrapText="1"/>
    </xf>
    <xf numFmtId="0" fontId="10" fillId="0" borderId="12" xfId="4" applyFont="1" applyBorder="1" applyAlignment="1">
      <alignment horizontal="left" vertical="center" wrapText="1"/>
    </xf>
    <xf numFmtId="0" fontId="90" fillId="4" borderId="68" xfId="4" applyFont="1" applyFill="1" applyBorder="1" applyAlignment="1">
      <alignment vertical="center" wrapText="1"/>
    </xf>
    <xf numFmtId="0" fontId="90" fillId="7" borderId="12" xfId="4" applyFont="1" applyFill="1" applyBorder="1" applyAlignment="1">
      <alignment vertical="center" wrapText="1"/>
    </xf>
    <xf numFmtId="167" fontId="47" fillId="7" borderId="42" xfId="9" applyNumberFormat="1" applyFont="1" applyFill="1" applyBorder="1" applyAlignment="1">
      <alignment horizontal="right" vertical="center"/>
    </xf>
    <xf numFmtId="9" fontId="47" fillId="7" borderId="42" xfId="1" applyFont="1" applyFill="1" applyBorder="1" applyAlignment="1">
      <alignment horizontal="right" vertical="center"/>
    </xf>
    <xf numFmtId="3" fontId="9" fillId="4" borderId="0" xfId="4" applyNumberFormat="1" applyFill="1" applyAlignment="1">
      <alignment wrapText="1"/>
    </xf>
    <xf numFmtId="0" fontId="9" fillId="4" borderId="35" xfId="4" applyFill="1" applyBorder="1"/>
    <xf numFmtId="0" fontId="9" fillId="4" borderId="25" xfId="4" applyFill="1" applyBorder="1"/>
    <xf numFmtId="9" fontId="89" fillId="7" borderId="29" xfId="4" applyNumberFormat="1" applyFont="1" applyFill="1" applyBorder="1" applyAlignment="1">
      <alignment horizontal="center" vertical="center" wrapText="1"/>
    </xf>
    <xf numFmtId="9" fontId="11" fillId="7" borderId="29" xfId="4" applyNumberFormat="1" applyFont="1" applyFill="1" applyBorder="1" applyAlignment="1">
      <alignment horizontal="center" vertical="center" wrapText="1"/>
    </xf>
    <xf numFmtId="0" fontId="22" fillId="4" borderId="0" xfId="4" applyFont="1" applyFill="1" applyAlignment="1">
      <alignment vertical="center" wrapText="1"/>
    </xf>
    <xf numFmtId="0" fontId="9" fillId="4" borderId="13" xfId="4" applyFill="1" applyBorder="1" applyAlignment="1">
      <alignment vertical="center" wrapText="1"/>
    </xf>
    <xf numFmtId="167" fontId="47" fillId="0" borderId="60" xfId="9" applyNumberFormat="1" applyFont="1" applyBorder="1" applyAlignment="1">
      <alignment horizontal="right" vertical="center"/>
    </xf>
    <xf numFmtId="0" fontId="10" fillId="0" borderId="13" xfId="4" applyFont="1" applyBorder="1" applyAlignment="1">
      <alignment horizontal="left" vertical="center" wrapText="1"/>
    </xf>
    <xf numFmtId="0" fontId="90" fillId="4" borderId="0" xfId="4" applyFont="1" applyFill="1" applyAlignment="1">
      <alignment vertical="center" wrapText="1"/>
    </xf>
    <xf numFmtId="0" fontId="90" fillId="7" borderId="13" xfId="4" applyFont="1" applyFill="1" applyBorder="1" applyAlignment="1">
      <alignment vertical="center" wrapText="1"/>
    </xf>
    <xf numFmtId="0" fontId="91" fillId="4" borderId="0" xfId="0" applyFont="1" applyFill="1"/>
    <xf numFmtId="0" fontId="0" fillId="4" borderId="0" xfId="0" applyFill="1"/>
    <xf numFmtId="0" fontId="92" fillId="4" borderId="0" xfId="0" applyFont="1" applyFill="1"/>
    <xf numFmtId="0" fontId="91" fillId="4" borderId="0" xfId="0" applyFont="1" applyFill="1" applyAlignment="1">
      <alignment horizontal="center" vertical="center" wrapText="1"/>
    </xf>
    <xf numFmtId="0" fontId="20" fillId="6" borderId="1" xfId="2" applyFont="1" applyFill="1" applyBorder="1" applyAlignment="1">
      <alignment horizontal="center" vertical="center" wrapText="1"/>
    </xf>
    <xf numFmtId="0" fontId="20" fillId="6" borderId="69" xfId="2" applyFont="1" applyFill="1" applyBorder="1" applyAlignment="1">
      <alignment horizontal="center" vertical="center" wrapText="1"/>
    </xf>
    <xf numFmtId="0" fontId="20" fillId="6" borderId="4" xfId="2" applyFont="1" applyFill="1" applyBorder="1" applyAlignment="1">
      <alignment horizontal="center" vertical="center" wrapText="1"/>
    </xf>
    <xf numFmtId="0" fontId="91" fillId="4" borderId="0" xfId="0" applyFont="1" applyFill="1" applyAlignment="1">
      <alignment horizontal="center" vertical="center"/>
    </xf>
    <xf numFmtId="0" fontId="93" fillId="4" borderId="48" xfId="0" applyFont="1" applyFill="1" applyBorder="1" applyAlignment="1">
      <alignment horizontal="center" vertical="center"/>
    </xf>
    <xf numFmtId="0" fontId="93" fillId="4" borderId="49" xfId="0" applyFont="1" applyFill="1" applyBorder="1" applyAlignment="1">
      <alignment horizontal="center" vertical="center"/>
    </xf>
    <xf numFmtId="0" fontId="93" fillId="4" borderId="4" xfId="0" applyFont="1" applyFill="1" applyBorder="1" applyAlignment="1">
      <alignment horizontal="center" vertical="center"/>
    </xf>
    <xf numFmtId="0" fontId="91" fillId="4" borderId="0" xfId="0" applyFont="1" applyFill="1" applyAlignment="1">
      <alignment wrapText="1"/>
    </xf>
    <xf numFmtId="0" fontId="20" fillId="6" borderId="41" xfId="2" applyFont="1" applyFill="1" applyBorder="1" applyAlignment="1">
      <alignment horizontal="center" vertical="center" wrapText="1"/>
    </xf>
    <xf numFmtId="0" fontId="91" fillId="10" borderId="8" xfId="0" applyFont="1" applyFill="1" applyBorder="1" applyAlignment="1">
      <alignment wrapText="1"/>
    </xf>
    <xf numFmtId="0" fontId="91" fillId="4" borderId="70" xfId="0" applyFont="1" applyFill="1" applyBorder="1" applyAlignment="1">
      <alignment wrapText="1"/>
    </xf>
    <xf numFmtId="0" fontId="91" fillId="4" borderId="8" xfId="0" applyFont="1" applyFill="1" applyBorder="1" applyAlignment="1">
      <alignment wrapText="1"/>
    </xf>
    <xf numFmtId="0" fontId="91" fillId="4" borderId="10" xfId="0" applyFont="1" applyFill="1" applyBorder="1" applyAlignment="1">
      <alignment wrapText="1"/>
    </xf>
    <xf numFmtId="0" fontId="94" fillId="10" borderId="12" xfId="0" applyFont="1" applyFill="1" applyBorder="1" applyAlignment="1">
      <alignment horizontal="left" vertical="center" wrapText="1"/>
    </xf>
    <xf numFmtId="0" fontId="91" fillId="4" borderId="12" xfId="0" applyFont="1" applyFill="1" applyBorder="1" applyAlignment="1">
      <alignment horizontal="center" vertical="center" wrapText="1"/>
    </xf>
    <xf numFmtId="0" fontId="91" fillId="10" borderId="28" xfId="0" applyFont="1" applyFill="1" applyBorder="1" applyAlignment="1">
      <alignment horizontal="center" vertical="center" wrapText="1"/>
    </xf>
    <xf numFmtId="0" fontId="91" fillId="10" borderId="43" xfId="0" applyFont="1" applyFill="1" applyBorder="1" applyAlignment="1">
      <alignment horizontal="center" vertical="center" wrapText="1"/>
    </xf>
    <xf numFmtId="0" fontId="16" fillId="6" borderId="41" xfId="2" applyFont="1" applyFill="1" applyBorder="1" applyAlignment="1">
      <alignment horizontal="left" vertical="center" wrapText="1"/>
    </xf>
    <xf numFmtId="0" fontId="94" fillId="10" borderId="12" xfId="0" applyFont="1" applyFill="1" applyBorder="1" applyAlignment="1">
      <alignment horizontal="left" vertical="center" wrapText="1" indent="3"/>
    </xf>
    <xf numFmtId="0" fontId="91" fillId="10" borderId="12" xfId="0" applyFont="1" applyFill="1" applyBorder="1" applyAlignment="1">
      <alignment horizontal="center" vertical="center" wrapText="1"/>
    </xf>
    <xf numFmtId="0" fontId="16" fillId="6" borderId="66" xfId="2" applyFont="1" applyFill="1" applyBorder="1" applyAlignment="1">
      <alignment horizontal="left" vertical="center" wrapText="1"/>
    </xf>
    <xf numFmtId="0" fontId="94" fillId="10" borderId="17" xfId="0" applyFont="1" applyFill="1" applyBorder="1" applyAlignment="1">
      <alignment horizontal="left" vertical="center" wrapText="1"/>
    </xf>
    <xf numFmtId="0" fontId="91" fillId="10" borderId="17" xfId="0" applyFont="1" applyFill="1" applyBorder="1" applyAlignment="1">
      <alignment horizontal="center" vertical="center" wrapText="1"/>
    </xf>
    <xf numFmtId="0" fontId="91" fillId="10" borderId="71" xfId="0" applyFont="1" applyFill="1" applyBorder="1" applyAlignment="1">
      <alignment horizontal="center" vertical="center" wrapText="1"/>
    </xf>
    <xf numFmtId="0" fontId="91" fillId="10" borderId="72" xfId="0" applyFont="1" applyFill="1" applyBorder="1" applyAlignment="1">
      <alignment horizontal="center" vertical="center" wrapText="1"/>
    </xf>
    <xf numFmtId="0" fontId="91" fillId="4" borderId="49" xfId="0" applyFont="1" applyFill="1" applyBorder="1" applyAlignment="1">
      <alignment wrapText="1"/>
    </xf>
    <xf numFmtId="0" fontId="91" fillId="4" borderId="73" xfId="0" applyFont="1" applyFill="1" applyBorder="1" applyAlignment="1">
      <alignment wrapText="1"/>
    </xf>
    <xf numFmtId="0" fontId="91" fillId="4" borderId="4" xfId="0" applyFont="1" applyFill="1" applyBorder="1" applyAlignment="1">
      <alignment wrapText="1"/>
    </xf>
    <xf numFmtId="0" fontId="91" fillId="4" borderId="75" xfId="0" applyFont="1" applyFill="1" applyBorder="1" applyAlignment="1">
      <alignment wrapText="1"/>
    </xf>
    <xf numFmtId="0" fontId="91" fillId="4" borderId="74" xfId="0" applyFont="1" applyFill="1" applyBorder="1" applyAlignment="1">
      <alignment wrapText="1"/>
    </xf>
    <xf numFmtId="0" fontId="91" fillId="4" borderId="6" xfId="0" applyFont="1" applyFill="1" applyBorder="1" applyAlignment="1">
      <alignment wrapText="1"/>
    </xf>
    <xf numFmtId="0" fontId="20" fillId="6" borderId="39" xfId="2" applyFont="1" applyFill="1" applyBorder="1" applyAlignment="1">
      <alignment horizontal="center" vertical="center" wrapText="1"/>
    </xf>
    <xf numFmtId="0" fontId="16" fillId="6" borderId="41" xfId="2" applyFont="1" applyFill="1" applyBorder="1" applyAlignment="1">
      <alignment horizontal="center" vertical="center" wrapText="1"/>
    </xf>
    <xf numFmtId="0" fontId="16" fillId="6" borderId="9" xfId="2" applyFont="1" applyFill="1" applyBorder="1" applyAlignment="1">
      <alignment horizontal="center" vertical="center" wrapText="1"/>
    </xf>
    <xf numFmtId="3" fontId="0" fillId="4" borderId="8" xfId="0" applyNumberFormat="1" applyFill="1" applyBorder="1"/>
    <xf numFmtId="0" fontId="16" fillId="6" borderId="61" xfId="2" applyFont="1" applyFill="1" applyBorder="1" applyAlignment="1">
      <alignment horizontal="center" vertical="center" wrapText="1"/>
    </xf>
    <xf numFmtId="0" fontId="91" fillId="10" borderId="16" xfId="0" applyFont="1" applyFill="1" applyBorder="1" applyAlignment="1">
      <alignment wrapText="1"/>
    </xf>
    <xf numFmtId="0" fontId="94" fillId="10" borderId="27" xfId="0" applyFont="1" applyFill="1" applyBorder="1" applyAlignment="1">
      <alignment horizontal="left" vertical="center" wrapText="1"/>
    </xf>
    <xf numFmtId="3" fontId="0" fillId="4" borderId="12" xfId="0" applyNumberFormat="1" applyFill="1" applyBorder="1"/>
    <xf numFmtId="0" fontId="91" fillId="10" borderId="19" xfId="0" applyFont="1" applyFill="1" applyBorder="1" applyAlignment="1">
      <alignment wrapText="1"/>
    </xf>
    <xf numFmtId="0" fontId="94" fillId="10" borderId="27" xfId="0" applyFont="1" applyFill="1" applyBorder="1" applyAlignment="1">
      <alignment horizontal="left" vertical="center" wrapText="1" indent="3"/>
    </xf>
    <xf numFmtId="0" fontId="94" fillId="10" borderId="67" xfId="0" applyFont="1" applyFill="1" applyBorder="1" applyAlignment="1">
      <alignment horizontal="left" vertical="center" wrapText="1"/>
    </xf>
    <xf numFmtId="3" fontId="0" fillId="4" borderId="17" xfId="0" applyNumberFormat="1" applyFill="1" applyBorder="1"/>
    <xf numFmtId="3" fontId="0" fillId="4" borderId="48" xfId="0" applyNumberFormat="1" applyFill="1" applyBorder="1"/>
    <xf numFmtId="3" fontId="0" fillId="4" borderId="49" xfId="0" applyNumberFormat="1" applyFill="1" applyBorder="1"/>
    <xf numFmtId="3" fontId="0" fillId="4" borderId="4" xfId="0" applyNumberFormat="1" applyFill="1" applyBorder="1"/>
    <xf numFmtId="0" fontId="91" fillId="10" borderId="0" xfId="0" applyFont="1" applyFill="1"/>
    <xf numFmtId="0" fontId="83" fillId="0" borderId="0" xfId="4" applyFont="1" applyAlignment="1">
      <alignment vertical="center"/>
    </xf>
    <xf numFmtId="0" fontId="11" fillId="0" borderId="0" xfId="4" applyFont="1"/>
    <xf numFmtId="0" fontId="84" fillId="0" borderId="0" xfId="4" applyFont="1" applyAlignment="1">
      <alignment vertical="center"/>
    </xf>
    <xf numFmtId="0" fontId="96" fillId="0" borderId="0" xfId="4" applyFont="1" applyAlignment="1">
      <alignment vertical="center"/>
    </xf>
    <xf numFmtId="0" fontId="7" fillId="4" borderId="30" xfId="4" applyFont="1" applyFill="1" applyBorder="1" applyAlignment="1">
      <alignment horizontal="center" vertical="center" wrapText="1"/>
    </xf>
    <xf numFmtId="0" fontId="7" fillId="4" borderId="76" xfId="4" applyFont="1" applyFill="1" applyBorder="1" applyAlignment="1">
      <alignment horizontal="center" vertical="center"/>
    </xf>
    <xf numFmtId="0" fontId="7" fillId="4" borderId="77" xfId="4" applyFont="1" applyFill="1" applyBorder="1" applyAlignment="1">
      <alignment horizontal="center" vertical="center"/>
    </xf>
    <xf numFmtId="0" fontId="15" fillId="4" borderId="78" xfId="4" applyFont="1" applyFill="1" applyBorder="1" applyAlignment="1">
      <alignment horizontal="center" vertical="center"/>
    </xf>
    <xf numFmtId="0" fontId="7" fillId="4" borderId="79" xfId="4" applyFont="1" applyFill="1" applyBorder="1" applyAlignment="1">
      <alignment vertical="center"/>
    </xf>
    <xf numFmtId="165" fontId="7" fillId="4" borderId="80" xfId="3" applyNumberFormat="1" applyFont="1" applyFill="1" applyBorder="1" applyAlignment="1">
      <alignment horizontal="center" vertical="center"/>
    </xf>
    <xf numFmtId="43" fontId="4" fillId="4" borderId="78" xfId="10" applyFont="1" applyFill="1" applyBorder="1" applyAlignment="1">
      <alignment horizontal="center" vertical="center"/>
    </xf>
    <xf numFmtId="10" fontId="4" fillId="4" borderId="78" xfId="11" applyNumberFormat="1" applyFont="1" applyFill="1" applyBorder="1" applyAlignment="1">
      <alignment horizontal="center" vertical="center"/>
    </xf>
    <xf numFmtId="10" fontId="4" fillId="4" borderId="81" xfId="11" applyNumberFormat="1" applyFont="1" applyFill="1" applyBorder="1" applyAlignment="1">
      <alignment horizontal="center" vertical="center"/>
    </xf>
    <xf numFmtId="0" fontId="15" fillId="4" borderId="42" xfId="4" applyFont="1" applyFill="1" applyBorder="1" applyAlignment="1">
      <alignment horizontal="center" vertical="center"/>
    </xf>
    <xf numFmtId="0" fontId="7" fillId="4" borderId="82" xfId="4" applyFont="1" applyFill="1" applyBorder="1" applyAlignment="1">
      <alignment vertical="center"/>
    </xf>
    <xf numFmtId="43" fontId="64" fillId="3" borderId="83" xfId="10" applyFont="1" applyFill="1" applyBorder="1" applyAlignment="1">
      <alignment vertical="center"/>
    </xf>
    <xf numFmtId="43" fontId="4" fillId="4" borderId="42" xfId="10" applyFont="1" applyFill="1" applyBorder="1" applyAlignment="1">
      <alignment horizontal="center" vertical="center"/>
    </xf>
    <xf numFmtId="10" fontId="4" fillId="4" borderId="42" xfId="11" applyNumberFormat="1" applyFont="1" applyFill="1" applyBorder="1" applyAlignment="1">
      <alignment horizontal="center" vertical="center"/>
    </xf>
    <xf numFmtId="10" fontId="4" fillId="4" borderId="84" xfId="11" applyNumberFormat="1" applyFont="1" applyFill="1" applyBorder="1" applyAlignment="1">
      <alignment horizontal="center" vertical="center"/>
    </xf>
    <xf numFmtId="0" fontId="20" fillId="4" borderId="42" xfId="4" applyFont="1" applyFill="1" applyBorder="1" applyAlignment="1">
      <alignment horizontal="center" vertical="center"/>
    </xf>
    <xf numFmtId="43" fontId="4" fillId="4" borderId="83" xfId="10" applyFont="1" applyFill="1" applyBorder="1" applyAlignment="1">
      <alignment horizontal="center" vertical="center"/>
    </xf>
    <xf numFmtId="43" fontId="4" fillId="0" borderId="83" xfId="10" applyFont="1" applyBorder="1" applyAlignment="1">
      <alignment horizontal="center" vertical="center"/>
    </xf>
    <xf numFmtId="43" fontId="4" fillId="0" borderId="42" xfId="10" applyFont="1" applyBorder="1" applyAlignment="1">
      <alignment horizontal="center" vertical="center"/>
    </xf>
    <xf numFmtId="10" fontId="4" fillId="0" borderId="42" xfId="11" applyNumberFormat="1" applyFont="1" applyBorder="1" applyAlignment="1">
      <alignment horizontal="center" vertical="center"/>
    </xf>
    <xf numFmtId="10" fontId="4" fillId="0" borderId="84" xfId="11" applyNumberFormat="1" applyFont="1" applyBorder="1" applyAlignment="1">
      <alignment horizontal="center" vertical="center"/>
    </xf>
    <xf numFmtId="0" fontId="15" fillId="4" borderId="45" xfId="4" applyFont="1" applyFill="1" applyBorder="1" applyAlignment="1">
      <alignment horizontal="center" vertical="center"/>
    </xf>
    <xf numFmtId="0" fontId="7" fillId="4" borderId="85" xfId="4" applyFont="1" applyFill="1" applyBorder="1" applyAlignment="1">
      <alignment vertical="center"/>
    </xf>
    <xf numFmtId="0" fontId="15" fillId="4" borderId="86" xfId="4" applyFont="1" applyFill="1" applyBorder="1" applyAlignment="1">
      <alignment horizontal="center" vertical="center"/>
    </xf>
    <xf numFmtId="0" fontId="15" fillId="4" borderId="87" xfId="4" applyFont="1" applyFill="1" applyBorder="1" applyAlignment="1">
      <alignment vertical="center"/>
    </xf>
    <xf numFmtId="43" fontId="4" fillId="0" borderId="88" xfId="10" applyFont="1" applyBorder="1" applyAlignment="1">
      <alignment horizontal="center" vertical="center"/>
    </xf>
    <xf numFmtId="43" fontId="4" fillId="0" borderId="89" xfId="10" applyFont="1" applyBorder="1" applyAlignment="1">
      <alignment horizontal="center" vertical="center"/>
    </xf>
    <xf numFmtId="10" fontId="4" fillId="0" borderId="89" xfId="11" applyNumberFormat="1" applyFont="1" applyBorder="1" applyAlignment="1">
      <alignment horizontal="center" vertical="center"/>
    </xf>
    <xf numFmtId="10" fontId="4" fillId="0" borderId="90" xfId="11" applyNumberFormat="1" applyFont="1" applyBorder="1" applyAlignment="1">
      <alignment horizontal="center" vertical="center"/>
    </xf>
    <xf numFmtId="0" fontId="97" fillId="4" borderId="0" xfId="0" applyFont="1" applyFill="1" applyAlignment="1">
      <alignment vertical="center" wrapText="1"/>
    </xf>
    <xf numFmtId="0" fontId="97" fillId="4" borderId="0" xfId="0" applyFont="1" applyFill="1" applyAlignment="1">
      <alignment horizontal="center" vertical="center" wrapText="1"/>
    </xf>
    <xf numFmtId="0" fontId="20" fillId="6" borderId="36" xfId="2" applyFont="1" applyFill="1" applyBorder="1" applyAlignment="1">
      <alignment horizontal="center" vertical="center" wrapText="1"/>
    </xf>
    <xf numFmtId="0" fontId="20" fillId="6" borderId="37" xfId="2" applyFont="1" applyFill="1" applyBorder="1" applyAlignment="1">
      <alignment horizontal="center" vertical="center" wrapText="1"/>
    </xf>
    <xf numFmtId="0" fontId="20" fillId="6" borderId="21" xfId="2" applyFont="1" applyFill="1" applyBorder="1" applyAlignment="1">
      <alignment horizontal="center" vertical="center" wrapText="1"/>
    </xf>
    <xf numFmtId="0" fontId="20" fillId="6" borderId="15" xfId="2" applyFont="1" applyFill="1" applyBorder="1" applyAlignment="1">
      <alignment horizontal="center" vertical="center" wrapText="1"/>
    </xf>
    <xf numFmtId="0" fontId="20" fillId="6" borderId="48" xfId="2" applyFont="1" applyFill="1" applyBorder="1" applyAlignment="1">
      <alignment horizontal="left" vertical="center" wrapText="1"/>
    </xf>
    <xf numFmtId="0" fontId="20" fillId="6" borderId="69" xfId="2" applyFont="1" applyFill="1" applyBorder="1" applyAlignment="1">
      <alignment horizontal="left" vertical="center" wrapText="1"/>
    </xf>
    <xf numFmtId="3" fontId="0" fillId="4" borderId="91" xfId="0" applyNumberFormat="1" applyFill="1" applyBorder="1"/>
    <xf numFmtId="3" fontId="0" fillId="4" borderId="6" xfId="0" applyNumberFormat="1" applyFill="1" applyBorder="1"/>
    <xf numFmtId="0" fontId="16" fillId="6" borderId="7" xfId="2" applyFont="1" applyFill="1" applyBorder="1" applyAlignment="1">
      <alignment horizontal="left" vertical="center" wrapText="1"/>
    </xf>
    <xf numFmtId="0" fontId="79" fillId="6" borderId="9" xfId="2" applyFont="1" applyFill="1" applyBorder="1" applyAlignment="1">
      <alignment horizontal="left" vertical="center" wrapText="1"/>
    </xf>
    <xf numFmtId="3" fontId="0" fillId="4" borderId="7" xfId="0" applyNumberFormat="1" applyFill="1" applyBorder="1"/>
    <xf numFmtId="3" fontId="0" fillId="4" borderId="10" xfId="0" applyNumberFormat="1" applyFill="1" applyBorder="1"/>
    <xf numFmtId="0" fontId="16" fillId="6" borderId="11" xfId="2" applyFont="1" applyFill="1" applyBorder="1" applyAlignment="1">
      <alignment horizontal="left" vertical="center" wrapText="1"/>
    </xf>
    <xf numFmtId="0" fontId="79" fillId="6" borderId="14" xfId="2" applyFont="1" applyFill="1" applyBorder="1" applyAlignment="1">
      <alignment horizontal="left" vertical="center" wrapText="1"/>
    </xf>
    <xf numFmtId="3" fontId="0" fillId="4" borderId="11" xfId="0" applyNumberFormat="1" applyFill="1" applyBorder="1"/>
    <xf numFmtId="3" fontId="0" fillId="4" borderId="13" xfId="0" applyNumberFormat="1" applyFill="1" applyBorder="1"/>
    <xf numFmtId="0" fontId="16" fillId="6" borderId="16" xfId="2" applyFont="1" applyFill="1" applyBorder="1" applyAlignment="1">
      <alignment horizontal="left" vertical="center" wrapText="1"/>
    </xf>
    <xf numFmtId="0" fontId="79" fillId="6" borderId="47" xfId="2" applyFont="1" applyFill="1" applyBorder="1" applyAlignment="1">
      <alignment horizontal="left" vertical="center" wrapText="1"/>
    </xf>
    <xf numFmtId="3" fontId="16" fillId="6" borderId="19" xfId="2" applyNumberFormat="1" applyFont="1" applyFill="1" applyBorder="1" applyAlignment="1">
      <alignment horizontal="center" vertical="center" wrapText="1"/>
    </xf>
    <xf numFmtId="3" fontId="16" fillId="6" borderId="92" xfId="2" applyNumberFormat="1" applyFont="1" applyFill="1" applyBorder="1" applyAlignment="1">
      <alignment horizontal="center" vertical="center" wrapText="1"/>
    </xf>
    <xf numFmtId="3" fontId="20" fillId="6" borderId="48" xfId="2" applyNumberFormat="1" applyFont="1" applyFill="1" applyBorder="1" applyAlignment="1">
      <alignment horizontal="center" vertical="center" wrapText="1"/>
    </xf>
    <xf numFmtId="3" fontId="20" fillId="6" borderId="4" xfId="2" applyNumberFormat="1" applyFont="1" applyFill="1" applyBorder="1" applyAlignment="1">
      <alignment horizontal="center" vertical="center" wrapText="1"/>
    </xf>
    <xf numFmtId="3" fontId="16" fillId="6" borderId="7" xfId="2" applyNumberFormat="1" applyFont="1" applyFill="1" applyBorder="1" applyAlignment="1">
      <alignment horizontal="center" vertical="center" wrapText="1"/>
    </xf>
    <xf numFmtId="3" fontId="16" fillId="6" borderId="10" xfId="2" applyNumberFormat="1" applyFont="1" applyFill="1" applyBorder="1" applyAlignment="1">
      <alignment horizontal="center" vertical="center" wrapText="1"/>
    </xf>
    <xf numFmtId="3" fontId="16" fillId="6" borderId="11" xfId="2" applyNumberFormat="1" applyFont="1" applyFill="1" applyBorder="1" applyAlignment="1">
      <alignment horizontal="center" vertical="center" wrapText="1"/>
    </xf>
    <xf numFmtId="3" fontId="16" fillId="6" borderId="13" xfId="2" applyNumberFormat="1" applyFont="1" applyFill="1" applyBorder="1" applyAlignment="1">
      <alignment horizontal="center" vertical="center" wrapText="1"/>
    </xf>
    <xf numFmtId="3" fontId="16" fillId="6" borderId="21" xfId="2" applyNumberFormat="1" applyFont="1" applyFill="1" applyBorder="1" applyAlignment="1">
      <alignment horizontal="center" vertical="center" wrapText="1"/>
    </xf>
    <xf numFmtId="3" fontId="16" fillId="6" borderId="15" xfId="2" applyNumberFormat="1" applyFont="1" applyFill="1" applyBorder="1" applyAlignment="1">
      <alignment horizontal="center" vertical="center" wrapText="1"/>
    </xf>
    <xf numFmtId="3" fontId="16" fillId="6" borderId="48" xfId="2" applyNumberFormat="1" applyFont="1" applyFill="1" applyBorder="1" applyAlignment="1">
      <alignment horizontal="right" vertical="center" wrapText="1"/>
    </xf>
    <xf numFmtId="3" fontId="16" fillId="6" borderId="4" xfId="2" applyNumberFormat="1" applyFont="1" applyFill="1" applyBorder="1" applyAlignment="1">
      <alignment horizontal="right" vertical="center" wrapText="1"/>
    </xf>
    <xf numFmtId="0" fontId="16" fillId="0" borderId="0" xfId="4" applyFont="1"/>
    <xf numFmtId="0" fontId="100" fillId="4" borderId="27" xfId="4" applyFont="1" applyFill="1" applyBorder="1" applyAlignment="1">
      <alignment horizontal="center" vertical="center" wrapText="1"/>
    </xf>
    <xf numFmtId="0" fontId="100" fillId="4" borderId="20" xfId="4" applyFont="1" applyFill="1" applyBorder="1" applyAlignment="1">
      <alignment horizontal="center" vertical="center" wrapText="1"/>
    </xf>
    <xf numFmtId="0" fontId="100" fillId="4" borderId="47" xfId="4" applyFont="1" applyFill="1" applyBorder="1" applyAlignment="1">
      <alignment horizontal="center" vertical="center" wrapText="1"/>
    </xf>
    <xf numFmtId="0" fontId="100" fillId="4" borderId="12" xfId="4" applyFont="1" applyFill="1" applyBorder="1" applyAlignment="1">
      <alignment horizontal="center" vertical="center" wrapText="1"/>
    </xf>
    <xf numFmtId="0" fontId="100" fillId="0" borderId="12" xfId="4" applyFont="1" applyBorder="1" applyAlignment="1">
      <alignment horizontal="center" vertical="center" wrapText="1"/>
    </xf>
    <xf numFmtId="0" fontId="16" fillId="0" borderId="12" xfId="4" applyFont="1" applyBorder="1"/>
    <xf numFmtId="0" fontId="100" fillId="0" borderId="12" xfId="4" applyFont="1" applyBorder="1" applyAlignment="1">
      <alignment vertical="center" wrapText="1"/>
    </xf>
    <xf numFmtId="165" fontId="7" fillId="0" borderId="12" xfId="3" applyNumberFormat="1" applyFont="1" applyBorder="1" applyAlignment="1">
      <alignment horizontal="center" vertical="center" wrapText="1"/>
    </xf>
    <xf numFmtId="0" fontId="100" fillId="0" borderId="14" xfId="4" applyFont="1" applyBorder="1" applyAlignment="1">
      <alignment vertical="center" wrapText="1"/>
    </xf>
    <xf numFmtId="10" fontId="7" fillId="0" borderId="12" xfId="11" applyNumberFormat="1" applyFont="1" applyBorder="1" applyAlignment="1">
      <alignment horizontal="right" vertical="center" wrapText="1"/>
    </xf>
    <xf numFmtId="10" fontId="7" fillId="0" borderId="12" xfId="11" applyNumberFormat="1" applyFont="1" applyBorder="1" applyAlignment="1">
      <alignment horizontal="center" vertical="center" wrapText="1"/>
    </xf>
    <xf numFmtId="0" fontId="4" fillId="4" borderId="28" xfId="4" applyFont="1" applyFill="1" applyBorder="1" applyAlignment="1">
      <alignment horizontal="center" vertical="center" wrapText="1"/>
    </xf>
    <xf numFmtId="10" fontId="4" fillId="4" borderId="28" xfId="4" applyNumberFormat="1" applyFont="1" applyFill="1" applyBorder="1" applyAlignment="1">
      <alignment horizontal="center" vertical="center" wrapText="1"/>
    </xf>
    <xf numFmtId="0" fontId="4" fillId="0" borderId="28" xfId="4" applyFont="1" applyBorder="1" applyAlignment="1">
      <alignment horizontal="center" vertical="center" wrapText="1"/>
    </xf>
    <xf numFmtId="0" fontId="79" fillId="0" borderId="12" xfId="4" applyFont="1" applyBorder="1"/>
    <xf numFmtId="0" fontId="103" fillId="0" borderId="12" xfId="4" applyFont="1" applyBorder="1" applyAlignment="1">
      <alignment vertical="center" wrapText="1"/>
    </xf>
    <xf numFmtId="0" fontId="15" fillId="4" borderId="0" xfId="4" applyFont="1" applyFill="1" applyAlignment="1">
      <alignment vertical="center"/>
    </xf>
    <xf numFmtId="0" fontId="7" fillId="4" borderId="0" xfId="4" applyFont="1" applyFill="1" applyAlignment="1">
      <alignment vertical="center"/>
    </xf>
    <xf numFmtId="0" fontId="7" fillId="4" borderId="94" xfId="4" applyFont="1" applyFill="1" applyBorder="1" applyAlignment="1">
      <alignment vertical="center"/>
    </xf>
    <xf numFmtId="0" fontId="7" fillId="4" borderId="95" xfId="4" applyFont="1" applyFill="1" applyBorder="1" applyAlignment="1">
      <alignment vertical="center"/>
    </xf>
    <xf numFmtId="0" fontId="7" fillId="4" borderId="96" xfId="4" applyFont="1" applyFill="1" applyBorder="1" applyAlignment="1">
      <alignment vertical="center"/>
    </xf>
    <xf numFmtId="0" fontId="7" fillId="4" borderId="55" xfId="4" applyFont="1" applyFill="1" applyBorder="1" applyAlignment="1">
      <alignment vertical="center"/>
    </xf>
    <xf numFmtId="0" fontId="15" fillId="0" borderId="97" xfId="4" applyFont="1" applyBorder="1" applyAlignment="1">
      <alignment horizontal="center" vertical="center"/>
    </xf>
    <xf numFmtId="0" fontId="15" fillId="0" borderId="76" xfId="4" applyFont="1" applyBorder="1" applyAlignment="1">
      <alignment vertical="center"/>
    </xf>
    <xf numFmtId="165" fontId="15" fillId="0" borderId="98" xfId="3" applyNumberFormat="1" applyFont="1" applyBorder="1" applyAlignment="1">
      <alignment horizontal="center" vertical="center"/>
    </xf>
    <xf numFmtId="165" fontId="15" fillId="0" borderId="99" xfId="3" applyNumberFormat="1" applyFont="1" applyBorder="1" applyAlignment="1">
      <alignment horizontal="center" vertical="center"/>
    </xf>
    <xf numFmtId="0" fontId="7" fillId="0" borderId="87" xfId="4" applyFont="1" applyBorder="1" applyAlignment="1">
      <alignment vertical="center"/>
    </xf>
    <xf numFmtId="165" fontId="7" fillId="0" borderId="100" xfId="3" applyNumberFormat="1" applyFont="1" applyBorder="1" applyAlignment="1">
      <alignment horizontal="center" vertical="center"/>
    </xf>
    <xf numFmtId="165" fontId="7" fillId="0" borderId="99" xfId="3" applyNumberFormat="1" applyFont="1" applyBorder="1" applyAlignment="1">
      <alignment horizontal="center" vertical="center"/>
    </xf>
    <xf numFmtId="0" fontId="20" fillId="0" borderId="29" xfId="4" applyFont="1" applyBorder="1" applyAlignment="1">
      <alignment horizontal="center" vertical="center"/>
    </xf>
    <xf numFmtId="0" fontId="15" fillId="0" borderId="87" xfId="4" applyFont="1" applyBorder="1" applyAlignment="1">
      <alignment vertical="center"/>
    </xf>
    <xf numFmtId="165" fontId="15" fillId="0" borderId="76" xfId="3" applyNumberFormat="1" applyFont="1" applyBorder="1" applyAlignment="1">
      <alignment horizontal="center" vertical="center"/>
    </xf>
    <xf numFmtId="0" fontId="104" fillId="0" borderId="0" xfId="4" applyFont="1"/>
    <xf numFmtId="0" fontId="8" fillId="0" borderId="34" xfId="4" applyFont="1" applyBorder="1" applyAlignment="1">
      <alignment horizontal="center" vertical="center" wrapText="1"/>
    </xf>
    <xf numFmtId="0" fontId="8" fillId="0" borderId="29" xfId="4" applyFont="1" applyBorder="1" applyAlignment="1">
      <alignment horizontal="center" vertical="center" wrapText="1"/>
    </xf>
    <xf numFmtId="0" fontId="4" fillId="0" borderId="29" xfId="4" applyFont="1" applyBorder="1" applyAlignment="1">
      <alignment horizontal="center" vertical="center"/>
    </xf>
    <xf numFmtId="0" fontId="4" fillId="0" borderId="29" xfId="4" applyFont="1" applyBorder="1" applyAlignment="1">
      <alignment horizontal="center"/>
    </xf>
    <xf numFmtId="0" fontId="4" fillId="0" borderId="29" xfId="4" applyFont="1" applyBorder="1" applyAlignment="1">
      <alignment horizontal="left" vertical="center"/>
    </xf>
    <xf numFmtId="0" fontId="4" fillId="0" borderId="36" xfId="11" applyNumberFormat="1" applyFont="1" applyFill="1" applyBorder="1" applyAlignment="1">
      <alignment horizontal="center" vertical="center"/>
    </xf>
    <xf numFmtId="0" fontId="4" fillId="0" borderId="101" xfId="4" applyFont="1" applyBorder="1" applyAlignment="1">
      <alignment horizontal="center" vertical="center"/>
    </xf>
    <xf numFmtId="10" fontId="4" fillId="0" borderId="50" xfId="11" applyNumberFormat="1" applyFont="1" applyFill="1" applyBorder="1" applyAlignment="1">
      <alignment horizontal="center" vertical="center"/>
    </xf>
    <xf numFmtId="10" fontId="4" fillId="0" borderId="37" xfId="11" applyNumberFormat="1" applyFont="1" applyFill="1" applyBorder="1" applyAlignment="1">
      <alignment horizontal="center" vertical="center"/>
    </xf>
    <xf numFmtId="0" fontId="4" fillId="0" borderId="11" xfId="4" applyFont="1" applyBorder="1" applyAlignment="1">
      <alignment horizontal="center" vertical="center"/>
    </xf>
    <xf numFmtId="0" fontId="4" fillId="0" borderId="28" xfId="4" applyFont="1" applyBorder="1" applyAlignment="1">
      <alignment horizontal="center" vertical="center"/>
    </xf>
    <xf numFmtId="10" fontId="4" fillId="0" borderId="12" xfId="11" applyNumberFormat="1" applyFont="1" applyFill="1" applyBorder="1" applyAlignment="1">
      <alignment horizontal="center" vertical="center"/>
    </xf>
    <xf numFmtId="10" fontId="4" fillId="0" borderId="13" xfId="11" applyNumberFormat="1" applyFont="1" applyFill="1" applyBorder="1" applyAlignment="1">
      <alignment horizontal="center" vertical="center"/>
    </xf>
    <xf numFmtId="0" fontId="4" fillId="0" borderId="21" xfId="4" applyFont="1" applyBorder="1" applyAlignment="1">
      <alignment horizontal="center" vertical="center"/>
    </xf>
    <xf numFmtId="0" fontId="4" fillId="0" borderId="102" xfId="4" applyFont="1" applyBorder="1" applyAlignment="1">
      <alignment horizontal="center" vertical="center"/>
    </xf>
    <xf numFmtId="10" fontId="4" fillId="0" borderId="22" xfId="11" applyNumberFormat="1" applyFont="1" applyFill="1" applyBorder="1" applyAlignment="1">
      <alignment horizontal="center" vertical="center"/>
    </xf>
    <xf numFmtId="10" fontId="4" fillId="0" borderId="15" xfId="11" applyNumberFormat="1" applyFont="1" applyFill="1" applyBorder="1" applyAlignment="1">
      <alignment horizontal="center" vertical="center"/>
    </xf>
    <xf numFmtId="0" fontId="105" fillId="4" borderId="0" xfId="0" applyFont="1" applyFill="1"/>
    <xf numFmtId="0" fontId="105" fillId="4" borderId="0" xfId="0" applyFont="1" applyFill="1" applyAlignment="1">
      <alignment vertical="center"/>
    </xf>
    <xf numFmtId="0" fontId="106" fillId="4" borderId="0" xfId="0" applyFont="1" applyFill="1"/>
    <xf numFmtId="0" fontId="15" fillId="4" borderId="100" xfId="0" applyFont="1" applyFill="1" applyBorder="1" applyAlignment="1">
      <alignment horizontal="center" vertical="center" wrapText="1"/>
    </xf>
    <xf numFmtId="0" fontId="15" fillId="4" borderId="103" xfId="0" applyFont="1" applyFill="1" applyBorder="1" applyAlignment="1">
      <alignment horizontal="center" vertical="center" wrapText="1"/>
    </xf>
    <xf numFmtId="0" fontId="15" fillId="4" borderId="96" xfId="0" applyFont="1" applyFill="1" applyBorder="1" applyAlignment="1">
      <alignment horizontal="center" vertical="center" wrapText="1"/>
    </xf>
    <xf numFmtId="0" fontId="15" fillId="4" borderId="99" xfId="0" applyFont="1" applyFill="1" applyBorder="1" applyAlignment="1">
      <alignment horizontal="center" vertical="center" wrapText="1"/>
    </xf>
    <xf numFmtId="0" fontId="18" fillId="4" borderId="50" xfId="0" applyFont="1" applyFill="1" applyBorder="1" applyAlignment="1">
      <alignment vertical="center" wrapText="1"/>
    </xf>
    <xf numFmtId="3" fontId="91" fillId="4" borderId="50" xfId="0" applyNumberFormat="1" applyFont="1" applyFill="1" applyBorder="1" applyAlignment="1">
      <alignment horizontal="right" vertical="center" wrapText="1"/>
    </xf>
    <xf numFmtId="9" fontId="91" fillId="4" borderId="50" xfId="0" applyNumberFormat="1" applyFont="1" applyFill="1" applyBorder="1" applyAlignment="1">
      <alignment horizontal="right" vertical="center" wrapText="1"/>
    </xf>
    <xf numFmtId="3" fontId="91" fillId="4" borderId="37" xfId="0" applyNumberFormat="1" applyFont="1" applyFill="1" applyBorder="1" applyAlignment="1">
      <alignment horizontal="right" vertical="center" wrapText="1"/>
    </xf>
    <xf numFmtId="0" fontId="18" fillId="4" borderId="38" xfId="0" applyFont="1" applyFill="1" applyBorder="1" applyAlignment="1">
      <alignment vertical="center" wrapText="1"/>
    </xf>
    <xf numFmtId="3" fontId="105" fillId="4" borderId="101" xfId="0" applyNumberFormat="1" applyFont="1" applyFill="1" applyBorder="1" applyAlignment="1">
      <alignment horizontal="right" vertical="center" wrapText="1"/>
    </xf>
    <xf numFmtId="3" fontId="105" fillId="4" borderId="50" xfId="0" applyNumberFormat="1" applyFont="1" applyFill="1" applyBorder="1" applyAlignment="1">
      <alignment horizontal="right" vertical="center" wrapText="1"/>
    </xf>
    <xf numFmtId="9" fontId="105" fillId="4" borderId="50" xfId="0" applyNumberFormat="1" applyFont="1" applyFill="1" applyBorder="1" applyAlignment="1">
      <alignment horizontal="right" wrapText="1"/>
    </xf>
    <xf numFmtId="3" fontId="105" fillId="4" borderId="37" xfId="0" applyNumberFormat="1" applyFont="1" applyFill="1" applyBorder="1" applyAlignment="1">
      <alignment horizontal="right" vertical="center" wrapText="1"/>
    </xf>
    <xf numFmtId="0" fontId="18" fillId="4" borderId="12" xfId="0" applyFont="1" applyFill="1" applyBorder="1" applyAlignment="1">
      <alignment vertical="center" wrapText="1"/>
    </xf>
    <xf numFmtId="3" fontId="91" fillId="4" borderId="12" xfId="0" applyNumberFormat="1" applyFont="1" applyFill="1" applyBorder="1" applyAlignment="1">
      <alignment horizontal="right" vertical="center" wrapText="1"/>
    </xf>
    <xf numFmtId="9" fontId="91" fillId="4" borderId="12" xfId="0" applyNumberFormat="1" applyFont="1" applyFill="1" applyBorder="1" applyAlignment="1">
      <alignment horizontal="right" vertical="center" wrapText="1"/>
    </xf>
    <xf numFmtId="3" fontId="91" fillId="4" borderId="13" xfId="0" applyNumberFormat="1" applyFont="1" applyFill="1" applyBorder="1" applyAlignment="1">
      <alignment horizontal="right" vertical="center" wrapText="1"/>
    </xf>
    <xf numFmtId="0" fontId="18" fillId="4" borderId="42" xfId="0" applyFont="1" applyFill="1" applyBorder="1" applyAlignment="1">
      <alignment vertical="center" wrapText="1"/>
    </xf>
    <xf numFmtId="3" fontId="105" fillId="4" borderId="28" xfId="0" applyNumberFormat="1" applyFont="1" applyFill="1" applyBorder="1" applyAlignment="1">
      <alignment horizontal="right" vertical="center" wrapText="1"/>
    </xf>
    <xf numFmtId="3" fontId="105" fillId="4" borderId="12" xfId="0" applyNumberFormat="1" applyFont="1" applyFill="1" applyBorder="1" applyAlignment="1">
      <alignment horizontal="right" vertical="center" wrapText="1"/>
    </xf>
    <xf numFmtId="9" fontId="105" fillId="4" borderId="12" xfId="0" applyNumberFormat="1" applyFont="1" applyFill="1" applyBorder="1" applyAlignment="1">
      <alignment horizontal="right" wrapText="1"/>
    </xf>
    <xf numFmtId="3" fontId="105" fillId="4" borderId="13" xfId="0" applyNumberFormat="1" applyFont="1" applyFill="1" applyBorder="1" applyAlignment="1">
      <alignment horizontal="right" vertical="center" wrapText="1"/>
    </xf>
    <xf numFmtId="0" fontId="18" fillId="4" borderId="59" xfId="0" applyFont="1" applyFill="1" applyBorder="1" applyAlignment="1">
      <alignment vertical="center" wrapText="1"/>
    </xf>
    <xf numFmtId="3" fontId="105" fillId="4" borderId="71" xfId="0" applyNumberFormat="1" applyFont="1" applyFill="1" applyBorder="1" applyAlignment="1">
      <alignment horizontal="right" vertical="center" wrapText="1"/>
    </xf>
    <xf numFmtId="3" fontId="105" fillId="4" borderId="17" xfId="0" applyNumberFormat="1" applyFont="1" applyFill="1" applyBorder="1" applyAlignment="1">
      <alignment horizontal="right" vertical="center" wrapText="1"/>
    </xf>
    <xf numFmtId="9" fontId="105" fillId="4" borderId="17" xfId="0" applyNumberFormat="1" applyFont="1" applyFill="1" applyBorder="1" applyAlignment="1">
      <alignment horizontal="right" wrapText="1"/>
    </xf>
    <xf numFmtId="3" fontId="105" fillId="4" borderId="18" xfId="0" applyNumberFormat="1" applyFont="1" applyFill="1" applyBorder="1" applyAlignment="1">
      <alignment horizontal="right" vertical="center" wrapText="1"/>
    </xf>
    <xf numFmtId="0" fontId="15" fillId="4" borderId="29" xfId="0" applyFont="1" applyFill="1" applyBorder="1" applyAlignment="1">
      <alignment vertical="center" wrapText="1"/>
    </xf>
    <xf numFmtId="3" fontId="105" fillId="4" borderId="73" xfId="0" applyNumberFormat="1" applyFont="1" applyFill="1" applyBorder="1" applyAlignment="1">
      <alignment horizontal="right" vertical="center" wrapText="1"/>
    </xf>
    <xf numFmtId="3" fontId="105" fillId="4" borderId="49" xfId="0" applyNumberFormat="1" applyFont="1" applyFill="1" applyBorder="1" applyAlignment="1">
      <alignment horizontal="right" vertical="center" wrapText="1"/>
    </xf>
    <xf numFmtId="0" fontId="105" fillId="4" borderId="49" xfId="0" applyFont="1" applyFill="1" applyBorder="1" applyAlignment="1">
      <alignment horizontal="right" wrapText="1"/>
    </xf>
    <xf numFmtId="3" fontId="105" fillId="4" borderId="4" xfId="0" applyNumberFormat="1" applyFont="1" applyFill="1" applyBorder="1" applyAlignment="1">
      <alignment horizontal="right" vertical="center" wrapText="1"/>
    </xf>
    <xf numFmtId="0" fontId="91" fillId="4" borderId="12" xfId="0" applyFont="1" applyFill="1" applyBorder="1" applyAlignment="1">
      <alignment horizontal="right" vertical="center" wrapText="1"/>
    </xf>
    <xf numFmtId="0" fontId="18" fillId="4" borderId="17" xfId="0" applyFont="1" applyFill="1" applyBorder="1" applyAlignment="1">
      <alignment vertical="center" wrapText="1"/>
    </xf>
    <xf numFmtId="3" fontId="91" fillId="4" borderId="17" xfId="0" applyNumberFormat="1" applyFont="1" applyFill="1" applyBorder="1" applyAlignment="1">
      <alignment horizontal="right" vertical="center" wrapText="1"/>
    </xf>
    <xf numFmtId="0" fontId="91" fillId="4" borderId="17" xfId="0" applyFont="1" applyFill="1" applyBorder="1" applyAlignment="1">
      <alignment horizontal="right" vertical="center" wrapText="1"/>
    </xf>
    <xf numFmtId="3" fontId="91" fillId="4" borderId="18" xfId="0" applyNumberFormat="1" applyFont="1" applyFill="1" applyBorder="1" applyAlignment="1">
      <alignment horizontal="right" vertical="center" wrapText="1"/>
    </xf>
    <xf numFmtId="0" fontId="18" fillId="0" borderId="50" xfId="0" applyFont="1" applyBorder="1" applyAlignment="1">
      <alignment vertical="center" wrapText="1"/>
    </xf>
    <xf numFmtId="0" fontId="91" fillId="4" borderId="50" xfId="0" applyFont="1" applyFill="1" applyBorder="1" applyAlignment="1">
      <alignment horizontal="right" vertical="center" wrapText="1"/>
    </xf>
    <xf numFmtId="0" fontId="18" fillId="0" borderId="22" xfId="0" applyFont="1" applyBorder="1" applyAlignment="1">
      <alignment vertical="center" wrapText="1"/>
    </xf>
    <xf numFmtId="3" fontId="91" fillId="4" borderId="22" xfId="0" applyNumberFormat="1" applyFont="1" applyFill="1" applyBorder="1" applyAlignment="1">
      <alignment horizontal="right" vertical="center" wrapText="1"/>
    </xf>
    <xf numFmtId="0" fontId="91" fillId="4" borderId="22" xfId="0" applyFont="1" applyFill="1" applyBorder="1" applyAlignment="1">
      <alignment horizontal="right" vertical="center" wrapText="1"/>
    </xf>
    <xf numFmtId="3" fontId="91" fillId="4" borderId="15" xfId="0" applyNumberFormat="1" applyFont="1" applyFill="1" applyBorder="1" applyAlignment="1">
      <alignment horizontal="right" vertical="center" wrapText="1"/>
    </xf>
    <xf numFmtId="0" fontId="10" fillId="0" borderId="0" xfId="4" applyFont="1" applyAlignment="1">
      <alignment horizontal="center" vertical="center"/>
    </xf>
    <xf numFmtId="0" fontId="25" fillId="0" borderId="38" xfId="4" applyFont="1" applyBorder="1" applyAlignment="1">
      <alignment vertical="center" wrapText="1"/>
    </xf>
    <xf numFmtId="0" fontId="25" fillId="0" borderId="42" xfId="4" applyFont="1" applyBorder="1" applyAlignment="1">
      <alignment vertical="center" wrapText="1"/>
    </xf>
    <xf numFmtId="0" fontId="25" fillId="0" borderId="59" xfId="4" applyFont="1" applyBorder="1" applyAlignment="1">
      <alignment vertical="center" wrapText="1"/>
    </xf>
    <xf numFmtId="0" fontId="107" fillId="7" borderId="29" xfId="4" applyFont="1" applyFill="1" applyBorder="1" applyAlignment="1">
      <alignment vertical="center" wrapText="1"/>
    </xf>
    <xf numFmtId="167" fontId="47" fillId="7" borderId="29" xfId="9" applyNumberFormat="1" applyFont="1" applyFill="1" applyBorder="1" applyAlignment="1">
      <alignment horizontal="right" vertical="center"/>
    </xf>
    <xf numFmtId="0" fontId="108" fillId="0" borderId="0" xfId="12"/>
    <xf numFmtId="0" fontId="16" fillId="0" borderId="0" xfId="4" applyFont="1" applyAlignment="1">
      <alignment horizontal="left"/>
    </xf>
    <xf numFmtId="0" fontId="16" fillId="0" borderId="0" xfId="4" applyFont="1" applyAlignment="1">
      <alignment horizontal="left" wrapText="1"/>
    </xf>
    <xf numFmtId="0" fontId="8" fillId="0" borderId="0" xfId="4" applyFont="1" applyAlignment="1">
      <alignment horizontal="left"/>
    </xf>
    <xf numFmtId="0" fontId="4" fillId="0" borderId="0" xfId="4" applyFont="1" applyAlignment="1">
      <alignment horizontal="left" wrapText="1"/>
    </xf>
    <xf numFmtId="0" fontId="63" fillId="0" borderId="0" xfId="4" applyFont="1" applyAlignment="1">
      <alignment horizontal="left" vertical="center"/>
    </xf>
    <xf numFmtId="0" fontId="4" fillId="0" borderId="0" xfId="4" applyFont="1" applyAlignment="1">
      <alignment horizontal="left"/>
    </xf>
    <xf numFmtId="0" fontId="12" fillId="0" borderId="0" xfId="4" applyFont="1" applyAlignment="1">
      <alignment horizontal="left" vertical="center"/>
    </xf>
    <xf numFmtId="0" fontId="8" fillId="0" borderId="68" xfId="4" applyFont="1" applyBorder="1" applyAlignment="1">
      <alignment horizontal="left" vertical="center" wrapText="1"/>
    </xf>
    <xf numFmtId="0" fontId="4" fillId="0" borderId="12" xfId="4" applyFont="1" applyBorder="1" applyAlignment="1">
      <alignment horizontal="center" vertical="center"/>
    </xf>
    <xf numFmtId="0" fontId="12" fillId="0" borderId="51" xfId="4" applyFont="1" applyBorder="1" applyAlignment="1">
      <alignment horizontal="left" vertical="center"/>
    </xf>
    <xf numFmtId="0" fontId="12" fillId="0" borderId="70" xfId="4" applyFont="1" applyBorder="1" applyAlignment="1">
      <alignment horizontal="left" vertical="center" wrapText="1"/>
    </xf>
    <xf numFmtId="14" fontId="4" fillId="0" borderId="12" xfId="4" applyNumberFormat="1" applyFont="1" applyBorder="1" applyAlignment="1">
      <alignment horizontal="center" vertical="center"/>
    </xf>
    <xf numFmtId="0" fontId="8" fillId="11" borderId="12" xfId="4" applyFont="1" applyFill="1" applyBorder="1" applyAlignment="1">
      <alignment horizontal="left" vertical="center"/>
    </xf>
    <xf numFmtId="0" fontId="8" fillId="11" borderId="14" xfId="4" applyFont="1" applyFill="1" applyBorder="1" applyAlignment="1">
      <alignment vertical="center"/>
    </xf>
    <xf numFmtId="0" fontId="8" fillId="11" borderId="27" xfId="4" applyFont="1" applyFill="1" applyBorder="1" applyAlignment="1">
      <alignment vertical="center"/>
    </xf>
    <xf numFmtId="0" fontId="8" fillId="11" borderId="28" xfId="4" applyFont="1" applyFill="1" applyBorder="1" applyAlignment="1">
      <alignment vertical="center"/>
    </xf>
    <xf numFmtId="0" fontId="4" fillId="0" borderId="12" xfId="4" applyFont="1" applyBorder="1" applyAlignment="1">
      <alignment horizontal="left" vertical="center"/>
    </xf>
    <xf numFmtId="0" fontId="4" fillId="0" borderId="12" xfId="4" applyFont="1" applyBorder="1" applyAlignment="1">
      <alignment horizontal="left" vertical="center" wrapText="1"/>
    </xf>
    <xf numFmtId="165" fontId="7" fillId="0" borderId="12" xfId="3" applyNumberFormat="1" applyFont="1" applyBorder="1" applyAlignment="1">
      <alignment horizontal="right" vertical="center" wrapText="1"/>
    </xf>
    <xf numFmtId="10" fontId="4" fillId="0" borderId="12" xfId="4" applyNumberFormat="1" applyFont="1" applyBorder="1" applyAlignment="1">
      <alignment horizontal="right" vertical="center"/>
    </xf>
    <xf numFmtId="3" fontId="4" fillId="0" borderId="12" xfId="4" applyNumberFormat="1" applyFont="1" applyBorder="1" applyAlignment="1">
      <alignment horizontal="right" vertical="center"/>
    </xf>
    <xf numFmtId="0" fontId="4" fillId="4" borderId="12" xfId="4" applyFont="1" applyFill="1" applyBorder="1" applyAlignment="1">
      <alignment horizontal="left" vertical="center"/>
    </xf>
    <xf numFmtId="0" fontId="4" fillId="4" borderId="12" xfId="4" applyFont="1" applyFill="1" applyBorder="1" applyAlignment="1">
      <alignment horizontal="left" vertical="center" wrapText="1"/>
    </xf>
    <xf numFmtId="0" fontId="8" fillId="3" borderId="14" xfId="4" applyFont="1" applyFill="1" applyBorder="1" applyAlignment="1">
      <alignment vertical="center"/>
    </xf>
    <xf numFmtId="0" fontId="8" fillId="3" borderId="27" xfId="4" applyFont="1" applyFill="1" applyBorder="1" applyAlignment="1">
      <alignment vertical="center"/>
    </xf>
    <xf numFmtId="0" fontId="4" fillId="4" borderId="14" xfId="4" applyFont="1" applyFill="1" applyBorder="1" applyAlignment="1">
      <alignment horizontal="left" vertical="center" wrapText="1"/>
    </xf>
    <xf numFmtId="10" fontId="4" fillId="0" borderId="12" xfId="13" quotePrefix="1" applyNumberFormat="1" applyFont="1" applyBorder="1" applyAlignment="1">
      <alignment horizontal="right" vertical="center"/>
    </xf>
    <xf numFmtId="0" fontId="4" fillId="0" borderId="0" xfId="4" applyFont="1"/>
    <xf numFmtId="0" fontId="20" fillId="0" borderId="0" xfId="4" applyFont="1" applyAlignment="1">
      <alignment vertical="center"/>
    </xf>
    <xf numFmtId="0" fontId="16" fillId="0" borderId="0" xfId="4" applyFont="1" applyAlignment="1">
      <alignment horizontal="right" vertical="center"/>
    </xf>
    <xf numFmtId="0" fontId="63" fillId="0" borderId="0" xfId="4" applyFont="1" applyAlignment="1">
      <alignment horizontal="right" vertical="center" wrapText="1"/>
    </xf>
    <xf numFmtId="0" fontId="7" fillId="6" borderId="12" xfId="4" applyFont="1" applyFill="1" applyBorder="1" applyAlignment="1">
      <alignment vertical="center"/>
    </xf>
    <xf numFmtId="0" fontId="9" fillId="0" borderId="28" xfId="4" applyBorder="1"/>
    <xf numFmtId="0" fontId="7" fillId="6" borderId="0" xfId="4" applyFont="1" applyFill="1" applyAlignment="1">
      <alignment vertical="center" wrapText="1"/>
    </xf>
    <xf numFmtId="0" fontId="16" fillId="0" borderId="29" xfId="4" applyFont="1" applyBorder="1" applyAlignment="1">
      <alignment horizontal="center" vertical="center"/>
    </xf>
    <xf numFmtId="0" fontId="16" fillId="0" borderId="29" xfId="4" applyFont="1" applyBorder="1"/>
    <xf numFmtId="0" fontId="7" fillId="6" borderId="29" xfId="4" applyFont="1" applyFill="1" applyBorder="1" applyAlignment="1">
      <alignment vertical="center" wrapText="1"/>
    </xf>
    <xf numFmtId="14" fontId="16" fillId="0" borderId="70" xfId="4" applyNumberFormat="1" applyFont="1" applyBorder="1" applyAlignment="1">
      <alignment horizontal="center" vertical="center" wrapText="1"/>
    </xf>
    <xf numFmtId="14" fontId="16" fillId="0" borderId="8" xfId="4" applyNumberFormat="1" applyFont="1" applyBorder="1" applyAlignment="1">
      <alignment horizontal="center" vertical="center" wrapText="1"/>
    </xf>
    <xf numFmtId="0" fontId="16" fillId="6" borderId="28" xfId="4" applyFont="1" applyFill="1" applyBorder="1" applyAlignment="1">
      <alignment vertical="center" wrapText="1"/>
    </xf>
    <xf numFmtId="0" fontId="16" fillId="6" borderId="12" xfId="4" applyFont="1" applyFill="1" applyBorder="1" applyAlignment="1">
      <alignment vertical="center" wrapText="1"/>
    </xf>
    <xf numFmtId="0" fontId="4" fillId="6" borderId="24" xfId="4" applyFont="1" applyFill="1" applyBorder="1" applyAlignment="1">
      <alignment horizontal="center" vertical="center" wrapText="1"/>
    </xf>
    <xf numFmtId="0" fontId="4" fillId="0" borderId="24" xfId="4" applyFont="1" applyBorder="1" applyAlignment="1">
      <alignment vertical="center" wrapText="1"/>
    </xf>
    <xf numFmtId="0" fontId="4" fillId="12" borderId="2" xfId="4" applyFont="1" applyFill="1" applyBorder="1" applyAlignment="1">
      <alignment vertical="center" wrapText="1"/>
    </xf>
    <xf numFmtId="165" fontId="7" fillId="0" borderId="29" xfId="3" applyNumberFormat="1" applyFont="1" applyBorder="1" applyAlignment="1">
      <alignment horizontal="right" vertical="center" wrapText="1"/>
    </xf>
    <xf numFmtId="0" fontId="12" fillId="6" borderId="24" xfId="4" applyFont="1" applyFill="1" applyBorder="1" applyAlignment="1">
      <alignment vertical="center" wrapText="1"/>
    </xf>
    <xf numFmtId="0" fontId="12" fillId="6" borderId="1" xfId="4" applyFont="1" applyFill="1" applyBorder="1" applyAlignment="1">
      <alignment vertical="center" wrapText="1"/>
    </xf>
    <xf numFmtId="0" fontId="4" fillId="6" borderId="1" xfId="4" applyFont="1" applyFill="1" applyBorder="1" applyAlignment="1">
      <alignment horizontal="center" vertical="center" wrapText="1"/>
    </xf>
    <xf numFmtId="0" fontId="12" fillId="6" borderId="5" xfId="4" applyFont="1" applyFill="1" applyBorder="1" applyAlignment="1">
      <alignment vertical="center" wrapText="1"/>
    </xf>
    <xf numFmtId="0" fontId="4" fillId="6" borderId="5" xfId="4" applyFont="1" applyFill="1" applyBorder="1" applyAlignment="1">
      <alignment horizontal="center" vertical="center" wrapText="1"/>
    </xf>
    <xf numFmtId="0" fontId="109" fillId="6" borderId="107" xfId="4" applyFont="1" applyFill="1" applyBorder="1" applyAlignment="1">
      <alignment vertical="center" wrapText="1"/>
    </xf>
    <xf numFmtId="3" fontId="4" fillId="6" borderId="5" xfId="4" quotePrefix="1" applyNumberFormat="1" applyFont="1" applyFill="1" applyBorder="1" applyAlignment="1">
      <alignment vertical="center" wrapText="1"/>
    </xf>
    <xf numFmtId="0" fontId="4" fillId="6" borderId="29" xfId="4" quotePrefix="1" applyFont="1" applyFill="1" applyBorder="1" applyAlignment="1">
      <alignment vertical="center" wrapText="1"/>
    </xf>
    <xf numFmtId="0" fontId="4" fillId="13" borderId="24" xfId="4" applyFont="1" applyFill="1" applyBorder="1" applyAlignment="1">
      <alignment horizontal="center" vertical="center" wrapText="1"/>
    </xf>
    <xf numFmtId="0" fontId="4" fillId="13" borderId="24" xfId="4" applyFont="1" applyFill="1" applyBorder="1" applyAlignment="1">
      <alignment vertical="center" wrapText="1"/>
    </xf>
    <xf numFmtId="0" fontId="4" fillId="6" borderId="104" xfId="4" applyFont="1" applyFill="1" applyBorder="1" applyAlignment="1">
      <alignment vertical="center" wrapText="1"/>
    </xf>
    <xf numFmtId="0" fontId="8" fillId="12" borderId="1" xfId="4" applyFont="1" applyFill="1" applyBorder="1" applyAlignment="1">
      <alignment vertical="center"/>
    </xf>
    <xf numFmtId="0" fontId="4" fillId="6" borderId="24" xfId="4" applyFont="1" applyFill="1" applyBorder="1" applyAlignment="1">
      <alignment vertical="center" wrapText="1"/>
    </xf>
    <xf numFmtId="3" fontId="4" fillId="6" borderId="24" xfId="4" quotePrefix="1" applyNumberFormat="1" applyFont="1" applyFill="1" applyBorder="1" applyAlignment="1">
      <alignment vertical="center" wrapText="1"/>
    </xf>
    <xf numFmtId="0" fontId="4" fillId="0" borderId="24" xfId="4" applyFont="1" applyBorder="1" applyAlignment="1">
      <alignment horizontal="center" vertical="center" wrapText="1"/>
    </xf>
    <xf numFmtId="0" fontId="8" fillId="3" borderId="14" xfId="4" applyFont="1" applyFill="1" applyBorder="1"/>
    <xf numFmtId="0" fontId="8" fillId="3" borderId="27" xfId="4" applyFont="1" applyFill="1" applyBorder="1"/>
    <xf numFmtId="0" fontId="8" fillId="3" borderId="51" xfId="4" applyFont="1" applyFill="1" applyBorder="1"/>
    <xf numFmtId="0" fontId="4" fillId="0" borderId="32" xfId="4" applyFont="1" applyBorder="1" applyAlignment="1">
      <alignment horizontal="center" vertical="center"/>
    </xf>
    <xf numFmtId="0" fontId="4" fillId="0" borderId="34" xfId="4" applyFont="1" applyBorder="1" applyAlignment="1">
      <alignment vertical="center"/>
    </xf>
    <xf numFmtId="0" fontId="4" fillId="0" borderId="110" xfId="4" applyFont="1" applyBorder="1" applyAlignment="1">
      <alignment vertical="center"/>
    </xf>
    <xf numFmtId="0" fontId="4" fillId="0" borderId="111" xfId="4" applyFont="1" applyBorder="1" applyAlignment="1">
      <alignment vertical="center"/>
    </xf>
    <xf numFmtId="0" fontId="4" fillId="0" borderId="112" xfId="4" applyFont="1" applyBorder="1" applyAlignment="1">
      <alignment vertical="center"/>
    </xf>
    <xf numFmtId="0" fontId="4" fillId="0" borderId="1" xfId="4" applyFont="1" applyBorder="1" applyAlignment="1">
      <alignment horizontal="center" vertical="center"/>
    </xf>
    <xf numFmtId="0" fontId="4" fillId="0" borderId="29" xfId="4" applyFont="1" applyBorder="1" applyAlignment="1">
      <alignment vertical="center" wrapText="1"/>
    </xf>
    <xf numFmtId="0" fontId="4" fillId="0" borderId="104" xfId="4" applyFont="1" applyBorder="1" applyAlignment="1">
      <alignment vertical="center"/>
    </xf>
    <xf numFmtId="0" fontId="4" fillId="0" borderId="105" xfId="4" applyFont="1" applyBorder="1" applyAlignment="1">
      <alignment vertical="center"/>
    </xf>
    <xf numFmtId="0" fontId="4" fillId="0" borderId="106" xfId="4" applyFont="1" applyBorder="1" applyAlignment="1">
      <alignment vertical="center"/>
    </xf>
    <xf numFmtId="0" fontId="4" fillId="0" borderId="5" xfId="4" applyFont="1" applyBorder="1" applyAlignment="1">
      <alignment horizontal="center" vertical="center"/>
    </xf>
    <xf numFmtId="0" fontId="4" fillId="0" borderId="34" xfId="4" applyFont="1" applyBorder="1" applyAlignment="1">
      <alignment vertical="center" wrapText="1"/>
    </xf>
    <xf numFmtId="0" fontId="4" fillId="0" borderId="107" xfId="4" applyFont="1" applyBorder="1" applyAlignment="1">
      <alignment vertical="center"/>
    </xf>
    <xf numFmtId="0" fontId="4" fillId="0" borderId="113" xfId="4" applyFont="1" applyBorder="1" applyAlignment="1">
      <alignment vertical="center"/>
    </xf>
    <xf numFmtId="0" fontId="4" fillId="0" borderId="114" xfId="4" applyFont="1" applyBorder="1" applyAlignment="1">
      <alignment vertical="center"/>
    </xf>
    <xf numFmtId="0" fontId="60" fillId="0" borderId="0" xfId="4" applyFont="1" applyAlignment="1">
      <alignment vertical="center"/>
    </xf>
    <xf numFmtId="0" fontId="110" fillId="0" borderId="0" xfId="4" applyFont="1"/>
    <xf numFmtId="0" fontId="111" fillId="0" borderId="0" xfId="4" applyFont="1" applyAlignment="1">
      <alignment vertical="center" wrapText="1"/>
    </xf>
    <xf numFmtId="0" fontId="8" fillId="0" borderId="0" xfId="4" applyFont="1" applyAlignment="1">
      <alignment vertical="center" wrapText="1"/>
    </xf>
    <xf numFmtId="0" fontId="12" fillId="0" borderId="115" xfId="4" applyFont="1" applyBorder="1" applyAlignment="1">
      <alignment vertical="center" wrapText="1"/>
    </xf>
    <xf numFmtId="0" fontId="12" fillId="0" borderId="116" xfId="4" applyFont="1" applyBorder="1" applyAlignment="1">
      <alignment vertical="center" wrapText="1"/>
    </xf>
    <xf numFmtId="0" fontId="4" fillId="0" borderId="3" xfId="4" applyFont="1" applyBorder="1" applyAlignment="1">
      <alignment horizontal="center" vertical="center" wrapText="1"/>
    </xf>
    <xf numFmtId="0" fontId="4" fillId="0" borderId="77" xfId="4" applyFont="1" applyBorder="1" applyAlignment="1">
      <alignment horizontal="center" vertical="center"/>
    </xf>
    <xf numFmtId="0" fontId="8" fillId="14" borderId="120" xfId="4" applyFont="1" applyFill="1" applyBorder="1" applyAlignment="1">
      <alignment vertical="center" wrapText="1"/>
    </xf>
    <xf numFmtId="0" fontId="8" fillId="14" borderId="35" xfId="4" applyFont="1" applyFill="1" applyBorder="1" applyAlignment="1">
      <alignment vertical="center" wrapText="1"/>
    </xf>
    <xf numFmtId="0" fontId="4" fillId="15" borderId="119" xfId="4" applyFont="1" applyFill="1" applyBorder="1" applyAlignment="1">
      <alignment vertical="center" wrapText="1"/>
    </xf>
    <xf numFmtId="0" fontId="4" fillId="15" borderId="31" xfId="4" applyFont="1" applyFill="1" applyBorder="1" applyAlignment="1">
      <alignment vertical="center" wrapText="1"/>
    </xf>
    <xf numFmtId="3" fontId="8" fillId="15" borderId="31" xfId="4" applyNumberFormat="1" applyFont="1" applyFill="1" applyBorder="1" applyAlignment="1">
      <alignment horizontal="right" vertical="center" wrapText="1"/>
    </xf>
    <xf numFmtId="3" fontId="8" fillId="15" borderId="121" xfId="4" applyNumberFormat="1" applyFont="1" applyFill="1" applyBorder="1" applyAlignment="1">
      <alignment horizontal="right" vertical="center" wrapText="1"/>
    </xf>
    <xf numFmtId="0" fontId="4" fillId="0" borderId="119" xfId="4" applyFont="1" applyBorder="1" applyAlignment="1">
      <alignment vertical="center" wrapText="1"/>
    </xf>
    <xf numFmtId="0" fontId="4" fillId="0" borderId="31" xfId="4" applyFont="1" applyBorder="1" applyAlignment="1">
      <alignment vertical="center" wrapText="1"/>
    </xf>
    <xf numFmtId="0" fontId="4" fillId="0" borderId="31" xfId="4" applyFont="1" applyBorder="1" applyAlignment="1">
      <alignment vertical="center"/>
    </xf>
    <xf numFmtId="0" fontId="12" fillId="0" borderId="31" xfId="4" applyFont="1" applyBorder="1" applyAlignment="1">
      <alignment horizontal="left" vertical="center" wrapText="1" indent="2"/>
    </xf>
    <xf numFmtId="3" fontId="4" fillId="0" borderId="31" xfId="4" applyNumberFormat="1" applyFont="1" applyBorder="1" applyAlignment="1">
      <alignment horizontal="right" vertical="center" wrapText="1"/>
    </xf>
    <xf numFmtId="3" fontId="4" fillId="0" borderId="121" xfId="4" applyNumberFormat="1" applyFont="1" applyBorder="1" applyAlignment="1">
      <alignment horizontal="right" vertical="center" wrapText="1"/>
    </xf>
    <xf numFmtId="0" fontId="4" fillId="15" borderId="31" xfId="4" applyFont="1" applyFill="1" applyBorder="1" applyAlignment="1">
      <alignment vertical="center"/>
    </xf>
    <xf numFmtId="0" fontId="12" fillId="0" borderId="35" xfId="4" applyFont="1" applyBorder="1" applyAlignment="1">
      <alignment horizontal="left" vertical="center" wrapText="1" indent="2"/>
    </xf>
    <xf numFmtId="3" fontId="12" fillId="16" borderId="31" xfId="4" applyNumberFormat="1" applyFont="1" applyFill="1" applyBorder="1" applyAlignment="1">
      <alignment vertical="center" wrapText="1"/>
    </xf>
    <xf numFmtId="0" fontId="8" fillId="0" borderId="119" xfId="4" applyFont="1" applyBorder="1" applyAlignment="1">
      <alignment vertical="center" wrapText="1"/>
    </xf>
    <xf numFmtId="0" fontId="8" fillId="0" borderId="31" xfId="4" applyFont="1" applyBorder="1" applyAlignment="1">
      <alignment vertical="center" wrapText="1"/>
    </xf>
    <xf numFmtId="0" fontId="8" fillId="0" borderId="31" xfId="4" applyFont="1" applyBorder="1" applyAlignment="1">
      <alignment vertical="center"/>
    </xf>
    <xf numFmtId="3" fontId="4" fillId="16" borderId="31" xfId="4" applyNumberFormat="1" applyFont="1" applyFill="1" applyBorder="1" applyAlignment="1">
      <alignment vertical="center"/>
    </xf>
    <xf numFmtId="3" fontId="8" fillId="0" borderId="121" xfId="4" applyNumberFormat="1" applyFont="1" applyBorder="1" applyAlignment="1">
      <alignment horizontal="right" vertical="center" wrapText="1"/>
    </xf>
    <xf numFmtId="0" fontId="8" fillId="0" borderId="0" xfId="4" applyFont="1"/>
    <xf numFmtId="0" fontId="61" fillId="0" borderId="115" xfId="4" applyFont="1" applyBorder="1" applyAlignment="1">
      <alignment vertical="center" wrapText="1"/>
    </xf>
    <xf numFmtId="0" fontId="61" fillId="0" borderId="116" xfId="4" applyFont="1" applyBorder="1" applyAlignment="1">
      <alignment vertical="center" wrapText="1"/>
    </xf>
    <xf numFmtId="0" fontId="48" fillId="0" borderId="29" xfId="4" applyFont="1" applyBorder="1" applyAlignment="1">
      <alignment horizontal="center" vertical="center" wrapText="1"/>
    </xf>
    <xf numFmtId="0" fontId="48" fillId="0" borderId="77" xfId="4" applyFont="1" applyBorder="1" applyAlignment="1">
      <alignment horizontal="center" vertical="center"/>
    </xf>
    <xf numFmtId="0" fontId="8" fillId="0" borderId="3" xfId="4" applyFont="1" applyBorder="1" applyAlignment="1">
      <alignment vertical="center"/>
    </xf>
    <xf numFmtId="0" fontId="8" fillId="16" borderId="31" xfId="4" applyFont="1" applyFill="1" applyBorder="1" applyAlignment="1">
      <alignment horizontal="center" vertical="center" wrapText="1"/>
    </xf>
    <xf numFmtId="0" fontId="8" fillId="15" borderId="31" xfId="4" applyFont="1" applyFill="1" applyBorder="1" applyAlignment="1">
      <alignment vertical="center" wrapText="1"/>
    </xf>
    <xf numFmtId="0" fontId="4" fillId="16" borderId="1" xfId="4" applyFont="1" applyFill="1" applyBorder="1" applyAlignment="1">
      <alignment horizontal="center" vertical="center" wrapText="1"/>
    </xf>
    <xf numFmtId="0" fontId="4" fillId="16" borderId="3" xfId="4" applyFont="1" applyFill="1" applyBorder="1" applyAlignment="1">
      <alignment horizontal="center" vertical="center" wrapText="1"/>
    </xf>
    <xf numFmtId="3" fontId="8" fillId="15" borderId="123" xfId="4" applyNumberFormat="1" applyFont="1" applyFill="1" applyBorder="1" applyAlignment="1">
      <alignment vertical="center" wrapText="1"/>
    </xf>
    <xf numFmtId="3" fontId="4" fillId="0" borderId="29" xfId="4" applyNumberFormat="1" applyFont="1" applyBorder="1" applyAlignment="1">
      <alignment vertical="center" wrapText="1"/>
    </xf>
    <xf numFmtId="0" fontId="12" fillId="0" borderId="31" xfId="4" applyFont="1" applyBorder="1" applyAlignment="1">
      <alignment horizontal="left" vertical="center" wrapText="1" indent="4"/>
    </xf>
    <xf numFmtId="0" fontId="8" fillId="15" borderId="29" xfId="4" applyFont="1" applyFill="1" applyBorder="1" applyAlignment="1">
      <alignment vertical="center" wrapText="1"/>
    </xf>
    <xf numFmtId="3" fontId="8" fillId="15" borderId="29" xfId="4" applyNumberFormat="1" applyFont="1" applyFill="1" applyBorder="1" applyAlignment="1">
      <alignment vertical="center" wrapText="1"/>
    </xf>
    <xf numFmtId="0" fontId="4" fillId="16" borderId="31" xfId="4" applyFont="1" applyFill="1" applyBorder="1" applyAlignment="1">
      <alignment horizontal="center" vertical="center"/>
    </xf>
    <xf numFmtId="3" fontId="8" fillId="4" borderId="31" xfId="4" applyNumberFormat="1" applyFont="1" applyFill="1" applyBorder="1" applyAlignment="1">
      <alignment horizontal="right" vertical="center" wrapText="1"/>
    </xf>
    <xf numFmtId="0" fontId="8" fillId="0" borderId="29" xfId="4" applyFont="1" applyBorder="1" applyAlignment="1">
      <alignment vertical="center" wrapText="1"/>
    </xf>
    <xf numFmtId="0" fontId="8" fillId="0" borderId="3" xfId="4" applyFont="1" applyBorder="1" applyAlignment="1">
      <alignment vertical="center" wrapText="1"/>
    </xf>
    <xf numFmtId="0" fontId="4" fillId="16" borderId="3" xfId="4" applyFont="1" applyFill="1" applyBorder="1" applyAlignment="1">
      <alignment vertical="center"/>
    </xf>
    <xf numFmtId="10" fontId="4" fillId="0" borderId="3" xfId="4" applyNumberFormat="1" applyFont="1" applyBorder="1" applyAlignment="1">
      <alignment vertical="center"/>
    </xf>
    <xf numFmtId="0" fontId="112" fillId="0" borderId="12" xfId="4" applyFont="1" applyBorder="1"/>
    <xf numFmtId="0" fontId="113" fillId="0" borderId="12" xfId="4" applyFont="1" applyBorder="1" applyAlignment="1">
      <alignment vertical="center"/>
    </xf>
    <xf numFmtId="0" fontId="114" fillId="0" borderId="12" xfId="4" applyFont="1" applyBorder="1" applyAlignment="1">
      <alignment horizontal="center" vertical="center"/>
    </xf>
    <xf numFmtId="0" fontId="114" fillId="0" borderId="12" xfId="4" applyFont="1" applyBorder="1" applyAlignment="1">
      <alignment horizontal="justify" vertical="center"/>
    </xf>
    <xf numFmtId="0" fontId="113" fillId="11" borderId="12" xfId="4" applyFont="1" applyFill="1" applyBorder="1" applyAlignment="1">
      <alignment vertical="center"/>
    </xf>
    <xf numFmtId="0" fontId="112" fillId="0" borderId="12" xfId="4" applyFont="1" applyBorder="1" applyAlignment="1">
      <alignment horizontal="center"/>
    </xf>
    <xf numFmtId="0" fontId="113" fillId="0" borderId="12" xfId="4" applyFont="1" applyBorder="1" applyAlignment="1">
      <alignment horizontal="left" vertical="center"/>
    </xf>
    <xf numFmtId="3" fontId="113" fillId="0" borderId="12" xfId="4" applyNumberFormat="1" applyFont="1" applyBorder="1" applyAlignment="1">
      <alignment vertical="center"/>
    </xf>
    <xf numFmtId="0" fontId="115" fillId="0" borderId="12" xfId="4" applyFont="1" applyBorder="1" applyAlignment="1">
      <alignment vertical="center"/>
    </xf>
    <xf numFmtId="3" fontId="113" fillId="11" borderId="12" xfId="4" applyNumberFormat="1" applyFont="1" applyFill="1" applyBorder="1" applyAlignment="1">
      <alignment vertical="center"/>
    </xf>
    <xf numFmtId="0" fontId="114" fillId="0" borderId="12" xfId="4" applyFont="1" applyBorder="1" applyAlignment="1">
      <alignment vertical="center"/>
    </xf>
    <xf numFmtId="3" fontId="116" fillId="0" borderId="12" xfId="4" applyNumberFormat="1" applyFont="1" applyBorder="1" applyAlignment="1">
      <alignment vertical="center"/>
    </xf>
    <xf numFmtId="3" fontId="117" fillId="0" borderId="0" xfId="4" applyNumberFormat="1" applyFont="1" applyAlignment="1">
      <alignment vertical="center"/>
    </xf>
    <xf numFmtId="0" fontId="9" fillId="0" borderId="0" xfId="4" applyAlignment="1">
      <alignment horizontal="left" vertical="center"/>
    </xf>
    <xf numFmtId="0" fontId="83" fillId="0" borderId="0" xfId="4" applyFont="1" applyAlignment="1">
      <alignment vertical="center" wrapText="1"/>
    </xf>
    <xf numFmtId="49" fontId="8" fillId="0" borderId="12" xfId="14" applyNumberFormat="1" applyFont="1" applyBorder="1" applyAlignment="1">
      <alignment horizontal="center" vertical="center" wrapText="1"/>
    </xf>
    <xf numFmtId="49" fontId="8" fillId="0" borderId="12" xfId="14" quotePrefix="1" applyNumberFormat="1" applyFont="1" applyBorder="1" applyAlignment="1">
      <alignment horizontal="center" vertical="center" wrapText="1"/>
    </xf>
    <xf numFmtId="0" fontId="8" fillId="0" borderId="12" xfId="14" applyFont="1" applyBorder="1" applyAlignment="1">
      <alignment horizontal="center" vertical="center" wrapText="1"/>
    </xf>
    <xf numFmtId="0" fontId="4" fillId="0" borderId="12" xfId="14" applyFont="1" applyBorder="1" applyAlignment="1">
      <alignment horizontal="left" vertical="center" wrapText="1"/>
    </xf>
    <xf numFmtId="168" fontId="4" fillId="0" borderId="12" xfId="10" applyNumberFormat="1" applyFont="1" applyBorder="1" applyAlignment="1">
      <alignment horizontal="center" vertical="center" wrapText="1"/>
    </xf>
    <xf numFmtId="0" fontId="4" fillId="0" borderId="12" xfId="14" applyFont="1" applyBorder="1" applyAlignment="1">
      <alignment vertical="center" wrapText="1"/>
    </xf>
    <xf numFmtId="168" fontId="4" fillId="0" borderId="12" xfId="14" applyNumberFormat="1" applyFont="1" applyBorder="1" applyAlignment="1">
      <alignment horizontal="center" vertical="center" wrapText="1"/>
    </xf>
    <xf numFmtId="0" fontId="118" fillId="0" borderId="12" xfId="14" applyFont="1" applyBorder="1" applyAlignment="1">
      <alignment horizontal="left" vertical="center" wrapText="1" indent="2"/>
    </xf>
    <xf numFmtId="0" fontId="4" fillId="7" borderId="12" xfId="14" applyFont="1" applyFill="1" applyBorder="1" applyAlignment="1">
      <alignment horizontal="center" vertical="center" wrapText="1"/>
    </xf>
    <xf numFmtId="0" fontId="4" fillId="7" borderId="12" xfId="14" applyFont="1" applyFill="1" applyBorder="1" applyAlignment="1">
      <alignment wrapText="1"/>
    </xf>
    <xf numFmtId="0" fontId="4" fillId="7" borderId="12" xfId="14" applyFont="1" applyFill="1" applyBorder="1"/>
    <xf numFmtId="0" fontId="8" fillId="0" borderId="12" xfId="14" quotePrefix="1" applyFont="1" applyBorder="1" applyAlignment="1">
      <alignment horizontal="center" vertical="center" wrapText="1"/>
    </xf>
    <xf numFmtId="168" fontId="37" fillId="0" borderId="0" xfId="4" applyNumberFormat="1" applyFont="1"/>
    <xf numFmtId="0" fontId="9" fillId="0" borderId="0" xfId="4" applyAlignment="1">
      <alignment horizontal="left" wrapText="1"/>
    </xf>
    <xf numFmtId="0" fontId="9" fillId="0" borderId="0" xfId="4" applyAlignment="1">
      <alignment horizontal="left"/>
    </xf>
    <xf numFmtId="0" fontId="10" fillId="0" borderId="0" xfId="4" applyFont="1" applyAlignment="1">
      <alignment wrapText="1"/>
    </xf>
    <xf numFmtId="0" fontId="10" fillId="0" borderId="0" xfId="4" applyFont="1" applyAlignment="1">
      <alignment horizontal="left" wrapText="1"/>
    </xf>
    <xf numFmtId="0" fontId="10" fillId="0" borderId="0" xfId="4" applyFont="1" applyAlignment="1">
      <alignment horizontal="left"/>
    </xf>
    <xf numFmtId="0" fontId="46" fillId="0" borderId="12" xfId="4" applyFont="1" applyBorder="1" applyAlignment="1">
      <alignment horizontal="center" vertical="center"/>
    </xf>
    <xf numFmtId="0" fontId="46" fillId="0" borderId="12" xfId="4" applyFont="1" applyBorder="1" applyAlignment="1">
      <alignment horizontal="center" vertical="center" wrapText="1"/>
    </xf>
    <xf numFmtId="14" fontId="46" fillId="0" borderId="12" xfId="4" applyNumberFormat="1" applyFont="1" applyBorder="1" applyAlignment="1">
      <alignment horizontal="center" vertical="center" wrapText="1"/>
    </xf>
    <xf numFmtId="14" fontId="46" fillId="0" borderId="12" xfId="4" applyNumberFormat="1" applyFont="1" applyBorder="1" applyAlignment="1">
      <alignment horizontal="center" vertical="center"/>
    </xf>
    <xf numFmtId="0" fontId="46" fillId="0" borderId="12" xfId="4" applyFont="1" applyBorder="1" applyAlignment="1">
      <alignment vertical="center" wrapText="1"/>
    </xf>
    <xf numFmtId="3" fontId="10" fillId="0" borderId="12" xfId="4" applyNumberFormat="1" applyFont="1" applyBorder="1" applyAlignment="1">
      <alignment vertical="center" wrapText="1"/>
    </xf>
    <xf numFmtId="0" fontId="10" fillId="0" borderId="12" xfId="4" applyFont="1" applyBorder="1" applyAlignment="1">
      <alignment horizontal="center" vertical="center"/>
    </xf>
    <xf numFmtId="0" fontId="10" fillId="0" borderId="12" xfId="4" applyFont="1" applyBorder="1" applyAlignment="1">
      <alignment horizontal="left" vertical="center" wrapText="1" indent="1"/>
    </xf>
    <xf numFmtId="0" fontId="119" fillId="0" borderId="12" xfId="4" applyFont="1" applyBorder="1" applyAlignment="1">
      <alignment horizontal="center" vertical="center"/>
    </xf>
    <xf numFmtId="0" fontId="119" fillId="0" borderId="12" xfId="4" applyFont="1" applyBorder="1" applyAlignment="1">
      <alignment horizontal="left" vertical="center" wrapText="1" indent="1"/>
    </xf>
    <xf numFmtId="3" fontId="10" fillId="0" borderId="12" xfId="4" applyNumberFormat="1" applyFont="1" applyBorder="1" applyAlignment="1">
      <alignment vertical="center"/>
    </xf>
    <xf numFmtId="0" fontId="10" fillId="0" borderId="12" xfId="4" applyFont="1" applyBorder="1" applyAlignment="1">
      <alignment vertical="center" wrapText="1"/>
    </xf>
    <xf numFmtId="0" fontId="11" fillId="0" borderId="12" xfId="4" applyFont="1" applyBorder="1" applyAlignment="1">
      <alignment horizontal="center" vertical="center"/>
    </xf>
    <xf numFmtId="0" fontId="11" fillId="0" borderId="12" xfId="4" applyFont="1" applyBorder="1" applyAlignment="1">
      <alignment vertical="center" wrapText="1"/>
    </xf>
    <xf numFmtId="0" fontId="60" fillId="0" borderId="0" xfId="13" applyFont="1"/>
    <xf numFmtId="0" fontId="60" fillId="0" borderId="0" xfId="13" applyFont="1" applyAlignment="1">
      <alignment vertical="center"/>
    </xf>
    <xf numFmtId="0" fontId="60" fillId="0" borderId="12" xfId="4" applyFont="1" applyBorder="1"/>
    <xf numFmtId="0" fontId="120" fillId="0" borderId="12" xfId="4" applyFont="1" applyBorder="1" applyAlignment="1">
      <alignment horizontal="center" vertical="center"/>
    </xf>
    <xf numFmtId="0" fontId="60" fillId="6" borderId="12" xfId="13" applyFont="1" applyFill="1" applyBorder="1" applyAlignment="1">
      <alignment horizontal="center" vertical="center"/>
    </xf>
    <xf numFmtId="0" fontId="4" fillId="0" borderId="12" xfId="4" applyFont="1" applyBorder="1" applyAlignment="1">
      <alignment vertical="center" wrapText="1"/>
    </xf>
    <xf numFmtId="0" fontId="4" fillId="0" borderId="12" xfId="4" applyFont="1" applyBorder="1" applyAlignment="1">
      <alignment vertical="center"/>
    </xf>
    <xf numFmtId="0" fontId="4" fillId="0" borderId="12" xfId="4" quotePrefix="1" applyFont="1" applyBorder="1" applyAlignment="1">
      <alignment vertical="center"/>
    </xf>
    <xf numFmtId="3" fontId="4" fillId="0" borderId="12" xfId="4" quotePrefix="1" applyNumberFormat="1" applyFont="1" applyBorder="1" applyAlignment="1">
      <alignment vertical="center"/>
    </xf>
    <xf numFmtId="0" fontId="60" fillId="3" borderId="12" xfId="13" applyFont="1" applyFill="1" applyBorder="1" applyAlignment="1">
      <alignment horizontal="center" vertical="center"/>
    </xf>
    <xf numFmtId="0" fontId="120" fillId="3" borderId="12" xfId="13" applyFont="1" applyFill="1" applyBorder="1" applyAlignment="1">
      <alignment vertical="center" wrapText="1"/>
    </xf>
    <xf numFmtId="168" fontId="4" fillId="3" borderId="12" xfId="10" quotePrefix="1" applyNumberFormat="1" applyFont="1" applyFill="1" applyBorder="1" applyAlignment="1">
      <alignment vertical="center"/>
    </xf>
    <xf numFmtId="0" fontId="4" fillId="0" borderId="0" xfId="4" applyFont="1" applyAlignment="1">
      <alignment horizontal="center"/>
    </xf>
    <xf numFmtId="0" fontId="4" fillId="0" borderId="47" xfId="4" applyFont="1" applyBorder="1" applyAlignment="1">
      <alignment horizontal="center"/>
    </xf>
    <xf numFmtId="0" fontId="4" fillId="0" borderId="71" xfId="4" applyFont="1" applyBorder="1" applyAlignment="1">
      <alignment wrapText="1"/>
    </xf>
    <xf numFmtId="0" fontId="8" fillId="0" borderId="12" xfId="4" applyFont="1" applyBorder="1" applyAlignment="1">
      <alignment horizontal="center" vertical="center"/>
    </xf>
    <xf numFmtId="14" fontId="8" fillId="0" borderId="12" xfId="4" applyNumberFormat="1" applyFont="1" applyBorder="1" applyAlignment="1">
      <alignment horizontal="center" vertical="center"/>
    </xf>
    <xf numFmtId="0" fontId="8" fillId="14" borderId="14" xfId="13" applyFont="1" applyFill="1" applyBorder="1"/>
    <xf numFmtId="0" fontId="8" fillId="14" borderId="27" xfId="13" applyFont="1" applyFill="1" applyBorder="1"/>
    <xf numFmtId="0" fontId="8" fillId="14" borderId="28" xfId="13" applyFont="1" applyFill="1" applyBorder="1"/>
    <xf numFmtId="0" fontId="4" fillId="0" borderId="12" xfId="13" applyFont="1" applyBorder="1"/>
    <xf numFmtId="0" fontId="4" fillId="0" borderId="12" xfId="13" applyFont="1" applyBorder="1" applyAlignment="1">
      <alignment horizontal="center" vertical="center"/>
    </xf>
    <xf numFmtId="0" fontId="4" fillId="0" borderId="12" xfId="13" applyFont="1" applyBorder="1" applyAlignment="1">
      <alignment vertical="center" wrapText="1"/>
    </xf>
    <xf numFmtId="3" fontId="4" fillId="0" borderId="12" xfId="10" applyNumberFormat="1" applyFont="1" applyBorder="1" applyAlignment="1">
      <alignment horizontal="right" vertical="center" wrapText="1"/>
    </xf>
    <xf numFmtId="0" fontId="4" fillId="6" borderId="12" xfId="13" applyFont="1" applyFill="1" applyBorder="1" applyAlignment="1">
      <alignment horizontal="center" vertical="center"/>
    </xf>
    <xf numFmtId="0" fontId="4" fillId="6" borderId="12" xfId="13" applyFont="1" applyFill="1" applyBorder="1" applyAlignment="1">
      <alignment vertical="center" wrapText="1"/>
    </xf>
    <xf numFmtId="0" fontId="4" fillId="0" borderId="12" xfId="13" applyFont="1" applyBorder="1" applyAlignment="1">
      <alignment horizontal="center"/>
    </xf>
    <xf numFmtId="0" fontId="8" fillId="0" borderId="12" xfId="13" applyFont="1" applyBorder="1" applyAlignment="1">
      <alignment horizontal="justify" vertical="top" wrapText="1"/>
    </xf>
    <xf numFmtId="0" fontId="4" fillId="0" borderId="12" xfId="13" applyFont="1" applyBorder="1" applyAlignment="1">
      <alignment horizontal="justify" vertical="top" wrapText="1"/>
    </xf>
    <xf numFmtId="0" fontId="4" fillId="0" borderId="12" xfId="13" quotePrefix="1" applyFont="1" applyBorder="1" applyAlignment="1">
      <alignment vertical="center" wrapText="1"/>
    </xf>
    <xf numFmtId="0" fontId="4" fillId="0" borderId="12" xfId="13" applyFont="1" applyBorder="1" applyAlignment="1">
      <alignment horizontal="left" vertical="center" wrapText="1"/>
    </xf>
    <xf numFmtId="0" fontId="4" fillId="3" borderId="12" xfId="13" applyFont="1" applyFill="1" applyBorder="1" applyAlignment="1">
      <alignment horizontal="center" vertical="center"/>
    </xf>
    <xf numFmtId="0" fontId="8" fillId="3" borderId="12" xfId="13" applyFont="1" applyFill="1" applyBorder="1" applyAlignment="1">
      <alignment horizontal="justify" vertical="center" wrapText="1"/>
    </xf>
    <xf numFmtId="3" fontId="4" fillId="3" borderId="12" xfId="10" applyNumberFormat="1" applyFont="1" applyFill="1" applyBorder="1" applyAlignment="1">
      <alignment horizontal="right" vertical="center" wrapText="1"/>
    </xf>
    <xf numFmtId="0" fontId="8" fillId="3" borderId="12" xfId="13" applyFont="1" applyFill="1" applyBorder="1" applyAlignment="1">
      <alignment horizontal="justify" vertical="top" wrapText="1"/>
    </xf>
    <xf numFmtId="0" fontId="8" fillId="14" borderId="14" xfId="13" applyFont="1" applyFill="1" applyBorder="1" applyAlignment="1">
      <alignment vertical="center"/>
    </xf>
    <xf numFmtId="0" fontId="8" fillId="14" borderId="27" xfId="13" applyFont="1" applyFill="1" applyBorder="1" applyAlignment="1">
      <alignment vertical="center"/>
    </xf>
    <xf numFmtId="0" fontId="8" fillId="14" borderId="28" xfId="13" applyFont="1" applyFill="1" applyBorder="1" applyAlignment="1">
      <alignment vertical="center"/>
    </xf>
    <xf numFmtId="0" fontId="4" fillId="0" borderId="12" xfId="4" applyFont="1" applyBorder="1" applyAlignment="1">
      <alignment horizontal="justify" vertical="top" wrapText="1"/>
    </xf>
    <xf numFmtId="0" fontId="4" fillId="3" borderId="12" xfId="13" applyFont="1" applyFill="1" applyBorder="1" applyAlignment="1">
      <alignment horizontal="justify" vertical="top" wrapText="1"/>
    </xf>
    <xf numFmtId="0" fontId="4" fillId="3" borderId="12" xfId="13" quotePrefix="1" applyFont="1" applyFill="1" applyBorder="1" applyAlignment="1">
      <alignment vertical="center"/>
    </xf>
    <xf numFmtId="0" fontId="8" fillId="0" borderId="12" xfId="13" applyFont="1" applyBorder="1" applyAlignment="1">
      <alignment wrapText="1"/>
    </xf>
    <xf numFmtId="0" fontId="8" fillId="3" borderId="12" xfId="4" applyFont="1" applyFill="1" applyBorder="1" applyAlignment="1">
      <alignment horizontal="justify" vertical="top" wrapText="1"/>
    </xf>
    <xf numFmtId="0" fontId="4" fillId="0" borderId="12" xfId="13" applyFont="1" applyBorder="1" applyAlignment="1">
      <alignment wrapText="1"/>
    </xf>
    <xf numFmtId="10" fontId="4" fillId="0" borderId="12" xfId="11" quotePrefix="1" applyNumberFormat="1" applyFont="1" applyBorder="1" applyAlignment="1">
      <alignment vertical="center"/>
    </xf>
    <xf numFmtId="10" fontId="4" fillId="0" borderId="12" xfId="13" quotePrefix="1" applyNumberFormat="1" applyFont="1" applyBorder="1" applyAlignment="1">
      <alignment vertical="center"/>
    </xf>
    <xf numFmtId="0" fontId="4" fillId="0" borderId="12" xfId="13" quotePrefix="1" applyFont="1" applyBorder="1" applyAlignment="1">
      <alignment vertical="center"/>
    </xf>
    <xf numFmtId="0" fontId="4" fillId="0" borderId="12" xfId="13" applyFont="1" applyBorder="1" applyAlignment="1">
      <alignment vertical="center"/>
    </xf>
    <xf numFmtId="0" fontId="8" fillId="14" borderId="14" xfId="4" applyFont="1" applyFill="1" applyBorder="1" applyAlignment="1">
      <alignment vertical="center"/>
    </xf>
    <xf numFmtId="0" fontId="8" fillId="14" borderId="27" xfId="4" applyFont="1" applyFill="1" applyBorder="1" applyAlignment="1">
      <alignment vertical="center"/>
    </xf>
    <xf numFmtId="0" fontId="8" fillId="14" borderId="28" xfId="4" applyFont="1" applyFill="1" applyBorder="1" applyAlignment="1">
      <alignment vertical="center"/>
    </xf>
    <xf numFmtId="3" fontId="4" fillId="0" borderId="12" xfId="13" quotePrefix="1" applyNumberFormat="1" applyFont="1" applyBorder="1" applyAlignment="1">
      <alignment vertical="center"/>
    </xf>
    <xf numFmtId="3" fontId="4" fillId="0" borderId="12" xfId="4" quotePrefix="1" applyNumberFormat="1" applyFont="1" applyBorder="1"/>
    <xf numFmtId="0" fontId="16" fillId="0" borderId="0" xfId="4" applyFont="1" applyAlignment="1">
      <alignment wrapText="1"/>
    </xf>
    <xf numFmtId="0" fontId="16" fillId="0" borderId="0" xfId="13" applyFont="1"/>
    <xf numFmtId="0" fontId="16" fillId="0" borderId="0" xfId="13" applyFont="1" applyAlignment="1">
      <alignment wrapText="1"/>
    </xf>
    <xf numFmtId="0" fontId="20" fillId="0" borderId="12" xfId="4" applyFont="1" applyBorder="1" applyAlignment="1">
      <alignment horizontal="center"/>
    </xf>
    <xf numFmtId="0" fontId="16" fillId="0" borderId="12" xfId="13" applyFont="1" applyBorder="1"/>
    <xf numFmtId="0" fontId="16" fillId="0" borderId="12" xfId="13" applyFont="1" applyBorder="1" applyAlignment="1">
      <alignment wrapText="1"/>
    </xf>
    <xf numFmtId="0" fontId="20" fillId="0" borderId="12" xfId="4" applyFont="1" applyBorder="1" applyAlignment="1">
      <alignment wrapText="1"/>
    </xf>
    <xf numFmtId="0" fontId="15" fillId="6" borderId="12" xfId="13" applyFont="1" applyFill="1" applyBorder="1" applyAlignment="1">
      <alignment vertical="center"/>
    </xf>
    <xf numFmtId="0" fontId="15" fillId="6" borderId="12" xfId="13" applyFont="1" applyFill="1" applyBorder="1" applyAlignment="1">
      <alignment vertical="center" wrapText="1"/>
    </xf>
    <xf numFmtId="3" fontId="16" fillId="0" borderId="12" xfId="13" quotePrefix="1" applyNumberFormat="1" applyFont="1" applyBorder="1" applyAlignment="1">
      <alignment vertical="center"/>
    </xf>
    <xf numFmtId="0" fontId="7" fillId="6" borderId="12" xfId="13" applyFont="1" applyFill="1" applyBorder="1" applyAlignment="1">
      <alignment vertical="center"/>
    </xf>
    <xf numFmtId="0" fontId="7" fillId="6" borderId="12" xfId="13" applyFont="1" applyFill="1" applyBorder="1" applyAlignment="1">
      <alignment horizontal="left" vertical="center" wrapText="1"/>
    </xf>
    <xf numFmtId="0" fontId="4" fillId="6" borderId="12" xfId="13" applyFont="1" applyFill="1" applyBorder="1" applyAlignment="1">
      <alignment horizontal="left" vertical="center" wrapText="1"/>
    </xf>
    <xf numFmtId="0" fontId="123" fillId="0" borderId="0" xfId="4" applyFont="1"/>
    <xf numFmtId="0" fontId="112" fillId="0" borderId="0" xfId="4" applyFont="1" applyAlignment="1">
      <alignment vertical="center"/>
    </xf>
    <xf numFmtId="0" fontId="53" fillId="0" borderId="0" xfId="4" applyFont="1" applyAlignment="1">
      <alignment horizontal="center" vertical="center" wrapText="1"/>
    </xf>
    <xf numFmtId="0" fontId="53" fillId="0" borderId="0" xfId="4" applyFont="1" applyAlignment="1">
      <alignment horizontal="justify" vertical="center" wrapText="1"/>
    </xf>
    <xf numFmtId="0" fontId="53" fillId="0" borderId="12" xfId="4" applyFont="1" applyBorder="1" applyAlignment="1">
      <alignment horizontal="center" vertical="center" wrapText="1"/>
    </xf>
    <xf numFmtId="0" fontId="57" fillId="0" borderId="12" xfId="4" applyFont="1" applyBorder="1" applyAlignment="1">
      <alignment horizontal="center" vertical="center" wrapText="1"/>
    </xf>
    <xf numFmtId="0" fontId="53" fillId="0" borderId="27" xfId="4" applyFont="1" applyBorder="1" applyAlignment="1">
      <alignment horizontal="center" vertical="center" wrapText="1"/>
    </xf>
    <xf numFmtId="0" fontId="53" fillId="0" borderId="28" xfId="4" applyFont="1" applyBorder="1" applyAlignment="1">
      <alignment horizontal="center" vertical="center" wrapText="1"/>
    </xf>
    <xf numFmtId="0" fontId="53" fillId="0" borderId="12" xfId="4" applyFont="1" applyBorder="1" applyAlignment="1">
      <alignment horizontal="left" vertical="center" wrapText="1"/>
    </xf>
    <xf numFmtId="0" fontId="57" fillId="4" borderId="12" xfId="4" applyFont="1" applyFill="1" applyBorder="1" applyAlignment="1">
      <alignment horizontal="center" vertical="center" wrapText="1"/>
    </xf>
    <xf numFmtId="0" fontId="47" fillId="0" borderId="12" xfId="4" applyFont="1" applyBorder="1" applyAlignment="1">
      <alignment horizontal="center" vertical="center" wrapText="1"/>
    </xf>
    <xf numFmtId="0" fontId="124" fillId="16" borderId="12" xfId="4" applyFont="1" applyFill="1" applyBorder="1" applyAlignment="1">
      <alignment horizontal="justify" vertical="center" wrapText="1"/>
    </xf>
    <xf numFmtId="168" fontId="48" fillId="0" borderId="12" xfId="10" applyNumberFormat="1" applyFont="1" applyBorder="1" applyAlignment="1">
      <alignment horizontal="center" vertical="center" wrapText="1"/>
    </xf>
    <xf numFmtId="0" fontId="16" fillId="0" borderId="0" xfId="4" applyFont="1" applyAlignment="1">
      <alignment horizontal="center" vertical="center"/>
    </xf>
    <xf numFmtId="0" fontId="20" fillId="6" borderId="12" xfId="4" applyFont="1" applyFill="1" applyBorder="1" applyAlignment="1">
      <alignment horizontal="left" vertical="center" wrapText="1"/>
    </xf>
    <xf numFmtId="0" fontId="16" fillId="5" borderId="12" xfId="4" applyFont="1" applyFill="1" applyBorder="1" applyAlignment="1">
      <alignment vertical="center" wrapText="1"/>
    </xf>
    <xf numFmtId="0" fontId="16" fillId="5" borderId="71" xfId="4" applyFont="1" applyFill="1" applyBorder="1" applyAlignment="1">
      <alignment horizontal="left" vertical="center"/>
    </xf>
    <xf numFmtId="0" fontId="112" fillId="5" borderId="17" xfId="4" applyFont="1" applyFill="1" applyBorder="1" applyAlignment="1">
      <alignment horizontal="left" vertical="center"/>
    </xf>
    <xf numFmtId="0" fontId="16" fillId="0" borderId="12" xfId="4" applyFont="1" applyBorder="1" applyAlignment="1">
      <alignment horizontal="center" vertical="center"/>
    </xf>
    <xf numFmtId="0" fontId="16" fillId="6" borderId="14" xfId="4" applyFont="1" applyFill="1" applyBorder="1" applyAlignment="1">
      <alignment vertical="center" wrapText="1"/>
    </xf>
    <xf numFmtId="165" fontId="4" fillId="0" borderId="12" xfId="4" applyNumberFormat="1" applyFont="1" applyBorder="1"/>
    <xf numFmtId="0" fontId="16" fillId="6" borderId="93" xfId="4" applyFont="1" applyFill="1" applyBorder="1" applyAlignment="1">
      <alignment vertical="center" wrapText="1"/>
    </xf>
    <xf numFmtId="0" fontId="20" fillId="0" borderId="12" xfId="4" applyFont="1" applyBorder="1" applyAlignment="1">
      <alignment horizontal="center" vertical="center"/>
    </xf>
    <xf numFmtId="0" fontId="20" fillId="6" borderId="14" xfId="4" applyFont="1" applyFill="1" applyBorder="1" applyAlignment="1">
      <alignment vertical="center" wrapText="1"/>
    </xf>
    <xf numFmtId="165" fontId="8" fillId="0" borderId="12" xfId="4" applyNumberFormat="1" applyFont="1" applyBorder="1"/>
    <xf numFmtId="0" fontId="16" fillId="5" borderId="28" xfId="4" applyFont="1" applyFill="1" applyBorder="1" applyAlignment="1">
      <alignment horizontal="left" vertical="center"/>
    </xf>
    <xf numFmtId="0" fontId="112" fillId="5" borderId="12" xfId="4" applyFont="1" applyFill="1" applyBorder="1" applyAlignment="1">
      <alignment horizontal="left" vertical="center"/>
    </xf>
    <xf numFmtId="0" fontId="16" fillId="6" borderId="20" xfId="4" applyFont="1" applyFill="1" applyBorder="1" applyAlignment="1">
      <alignment vertical="center" wrapText="1"/>
    </xf>
    <xf numFmtId="0" fontId="20" fillId="6" borderId="12" xfId="4" applyFont="1" applyFill="1" applyBorder="1" applyAlignment="1">
      <alignment vertical="center" wrapText="1"/>
    </xf>
    <xf numFmtId="0" fontId="24" fillId="0" borderId="0" xfId="15"/>
    <xf numFmtId="0" fontId="127" fillId="0" borderId="125" xfId="15" applyFont="1" applyBorder="1" applyAlignment="1">
      <alignment vertical="center" wrapText="1"/>
    </xf>
    <xf numFmtId="0" fontId="127" fillId="0" borderId="126" xfId="15" applyFont="1" applyBorder="1" applyAlignment="1">
      <alignment vertical="center"/>
    </xf>
    <xf numFmtId="0" fontId="129" fillId="0" borderId="126" xfId="16" applyFont="1" applyBorder="1" applyAlignment="1">
      <alignment vertical="center"/>
    </xf>
    <xf numFmtId="0" fontId="129" fillId="0" borderId="126" xfId="16" applyFont="1" applyBorder="1" applyAlignment="1">
      <alignment vertical="center" wrapText="1"/>
    </xf>
    <xf numFmtId="0" fontId="25" fillId="0" borderId="0" xfId="15" applyFont="1"/>
    <xf numFmtId="0" fontId="127" fillId="0" borderId="126" xfId="15" applyFont="1" applyBorder="1" applyAlignment="1">
      <alignment vertical="center" wrapText="1"/>
    </xf>
    <xf numFmtId="0" fontId="125" fillId="0" borderId="0" xfId="0" applyFont="1" applyAlignment="1">
      <alignment horizontal="right"/>
    </xf>
    <xf numFmtId="0" fontId="127" fillId="0" borderId="126" xfId="15" applyFont="1" applyFill="1" applyBorder="1" applyAlignment="1">
      <alignment vertical="center"/>
    </xf>
    <xf numFmtId="0" fontId="129" fillId="0" borderId="126" xfId="16" applyFont="1" applyFill="1" applyBorder="1" applyAlignment="1">
      <alignment vertical="center"/>
    </xf>
    <xf numFmtId="0" fontId="5" fillId="0" borderId="0" xfId="4" applyFont="1" applyAlignment="1">
      <alignment vertical="center" wrapText="1"/>
    </xf>
    <xf numFmtId="0" fontId="130" fillId="0" borderId="0" xfId="4" applyFont="1" applyAlignment="1">
      <alignment vertical="center" wrapText="1"/>
    </xf>
    <xf numFmtId="0" fontId="4" fillId="0" borderId="29" xfId="4" applyFont="1" applyBorder="1" applyAlignment="1">
      <alignment horizontal="center" vertical="center" wrapText="1"/>
    </xf>
    <xf numFmtId="0" fontId="7" fillId="0" borderId="38" xfId="4" applyFont="1" applyBorder="1" applyAlignment="1">
      <alignment horizontal="center" vertical="center" wrapText="1"/>
    </xf>
    <xf numFmtId="0" fontId="7" fillId="0" borderId="38" xfId="4" applyFont="1" applyBorder="1" applyAlignment="1">
      <alignment vertical="center" wrapText="1"/>
    </xf>
    <xf numFmtId="0" fontId="7" fillId="0" borderId="38" xfId="4" applyFont="1" applyBorder="1" applyAlignment="1">
      <alignment horizontal="right" vertical="center"/>
    </xf>
    <xf numFmtId="0" fontId="7" fillId="0" borderId="42" xfId="4" applyFont="1" applyBorder="1" applyAlignment="1">
      <alignment horizontal="center" vertical="center" wrapText="1"/>
    </xf>
    <xf numFmtId="0" fontId="7" fillId="0" borderId="42" xfId="4" applyFont="1" applyBorder="1" applyAlignment="1">
      <alignment vertical="center" wrapText="1"/>
    </xf>
    <xf numFmtId="0" fontId="7" fillId="0" borderId="42" xfId="4" applyFont="1" applyBorder="1" applyAlignment="1">
      <alignment horizontal="right" vertical="center"/>
    </xf>
    <xf numFmtId="0" fontId="18" fillId="0" borderId="42" xfId="4" applyFont="1" applyBorder="1" applyAlignment="1">
      <alignment vertical="center" wrapText="1"/>
    </xf>
    <xf numFmtId="0" fontId="7" fillId="0" borderId="42" xfId="4" applyFont="1" applyBorder="1" applyAlignment="1">
      <alignment horizontal="right" vertical="center" wrapText="1"/>
    </xf>
    <xf numFmtId="0" fontId="18" fillId="0" borderId="42" xfId="4" applyFont="1" applyBorder="1" applyAlignment="1">
      <alignment horizontal="center" vertical="center" wrapText="1"/>
    </xf>
    <xf numFmtId="0" fontId="18" fillId="0" borderId="42" xfId="4" applyFont="1" applyBorder="1" applyAlignment="1">
      <alignment horizontal="right" vertical="center" wrapText="1"/>
    </xf>
    <xf numFmtId="0" fontId="4" fillId="0" borderId="42" xfId="4" applyFont="1" applyBorder="1" applyAlignment="1">
      <alignment horizontal="center" vertical="center" wrapText="1"/>
    </xf>
    <xf numFmtId="0" fontId="4" fillId="0" borderId="42" xfId="4" applyFont="1" applyBorder="1" applyAlignment="1">
      <alignment vertical="center" wrapText="1"/>
    </xf>
    <xf numFmtId="0" fontId="7" fillId="0" borderId="42" xfId="4" applyFont="1" applyBorder="1" applyAlignment="1">
      <alignment horizontal="left" vertical="center" wrapText="1"/>
    </xf>
    <xf numFmtId="0" fontId="4" fillId="0" borderId="45" xfId="4" applyFont="1" applyBorder="1" applyAlignment="1">
      <alignment horizontal="center" vertical="center" wrapText="1"/>
    </xf>
    <xf numFmtId="0" fontId="4" fillId="0" borderId="45" xfId="4" applyFont="1" applyBorder="1" applyAlignment="1">
      <alignment vertical="center" wrapText="1"/>
    </xf>
    <xf numFmtId="0" fontId="7" fillId="0" borderId="45" xfId="4" applyFont="1" applyBorder="1" applyAlignment="1">
      <alignment horizontal="right" vertical="center"/>
    </xf>
    <xf numFmtId="0" fontId="4" fillId="0" borderId="0" xfId="2" applyFont="1" applyAlignment="1">
      <alignment horizontal="right" wrapText="1"/>
    </xf>
    <xf numFmtId="0" fontId="4" fillId="0" borderId="7" xfId="2" applyFont="1" applyBorder="1" applyAlignment="1">
      <alignment horizontal="center" wrapText="1"/>
    </xf>
    <xf numFmtId="165" fontId="4" fillId="0" borderId="9" xfId="3" applyNumberFormat="1" applyFont="1" applyBorder="1" applyAlignment="1">
      <alignment wrapText="1"/>
    </xf>
    <xf numFmtId="165" fontId="4" fillId="0" borderId="10" xfId="3" applyNumberFormat="1" applyFont="1" applyBorder="1" applyAlignment="1">
      <alignment horizontal="center" vertical="center" wrapText="1"/>
    </xf>
    <xf numFmtId="0" fontId="4" fillId="0" borderId="11" xfId="2" applyFont="1" applyBorder="1" applyAlignment="1">
      <alignment horizontal="center" wrapText="1"/>
    </xf>
    <xf numFmtId="0" fontId="8" fillId="0" borderId="11" xfId="2" applyFont="1" applyBorder="1" applyAlignment="1">
      <alignment horizontal="center" wrapText="1"/>
    </xf>
    <xf numFmtId="165" fontId="4" fillId="0" borderId="14" xfId="3" applyNumberFormat="1" applyFont="1" applyBorder="1" applyAlignment="1">
      <alignment wrapText="1"/>
    </xf>
    <xf numFmtId="0" fontId="10" fillId="0" borderId="12" xfId="4" applyFont="1" applyBorder="1" applyAlignment="1">
      <alignment horizontal="justify" vertical="center" wrapText="1"/>
    </xf>
    <xf numFmtId="0" fontId="8" fillId="0" borderId="16" xfId="2" applyFont="1" applyBorder="1" applyAlignment="1">
      <alignment horizontal="center" wrapText="1"/>
    </xf>
    <xf numFmtId="164" fontId="4" fillId="0" borderId="14" xfId="3" applyFont="1" applyBorder="1" applyAlignment="1">
      <alignment wrapText="1"/>
    </xf>
    <xf numFmtId="10" fontId="8" fillId="0" borderId="14" xfId="5" applyNumberFormat="1" applyFont="1" applyBorder="1" applyAlignment="1">
      <alignment wrapText="1"/>
    </xf>
    <xf numFmtId="0" fontId="4" fillId="0" borderId="12" xfId="2" applyFont="1" applyBorder="1" applyAlignment="1">
      <alignment horizontal="left" wrapText="1"/>
    </xf>
    <xf numFmtId="0" fontId="4" fillId="0" borderId="21" xfId="2" applyFont="1" applyBorder="1" applyAlignment="1">
      <alignment horizontal="center" wrapText="1"/>
    </xf>
    <xf numFmtId="164" fontId="4" fillId="0" borderId="23" xfId="3" applyFont="1" applyBorder="1" applyAlignment="1">
      <alignment wrapText="1"/>
    </xf>
    <xf numFmtId="0" fontId="12" fillId="0" borderId="0" xfId="2" applyFont="1" applyAlignment="1">
      <alignment horizontal="left" wrapText="1"/>
    </xf>
    <xf numFmtId="0" fontId="16" fillId="0" borderId="0" xfId="0" applyFont="1"/>
    <xf numFmtId="0" fontId="4" fillId="0" borderId="0" xfId="0" applyFont="1"/>
    <xf numFmtId="0" fontId="8" fillId="0" borderId="0" xfId="0" applyFont="1"/>
    <xf numFmtId="0" fontId="4" fillId="0" borderId="12" xfId="0" applyFont="1" applyBorder="1" applyAlignment="1">
      <alignment horizontal="center"/>
    </xf>
    <xf numFmtId="0" fontId="4" fillId="0" borderId="12" xfId="0" applyFont="1" applyBorder="1" applyAlignment="1">
      <alignment horizontal="center" vertical="center" wrapText="1"/>
    </xf>
    <xf numFmtId="0" fontId="4" fillId="0" borderId="12" xfId="0" applyFont="1" applyBorder="1"/>
    <xf numFmtId="168" fontId="4" fillId="0" borderId="12" xfId="17" applyNumberFormat="1" applyFont="1" applyBorder="1"/>
    <xf numFmtId="0" fontId="4" fillId="0" borderId="12" xfId="0" applyFont="1" applyBorder="1" applyAlignment="1">
      <alignment horizontal="left" indent="2"/>
    </xf>
    <xf numFmtId="168" fontId="4" fillId="3" borderId="12" xfId="17" applyNumberFormat="1" applyFont="1" applyFill="1" applyBorder="1" applyAlignment="1">
      <alignment horizontal="right"/>
    </xf>
    <xf numFmtId="0" fontId="4" fillId="0" borderId="12" xfId="0" applyFont="1" applyBorder="1" applyAlignment="1">
      <alignment horizontal="left" wrapText="1" indent="2"/>
    </xf>
    <xf numFmtId="168" fontId="4" fillId="0" borderId="12" xfId="17" applyNumberFormat="1" applyFont="1" applyBorder="1" applyAlignment="1">
      <alignment horizontal="right"/>
    </xf>
    <xf numFmtId="0" fontId="4" fillId="0" borderId="12" xfId="0" applyFont="1" applyBorder="1" applyAlignment="1">
      <alignment horizontal="left" indent="4"/>
    </xf>
    <xf numFmtId="0" fontId="16" fillId="0" borderId="0" xfId="0" quotePrefix="1" applyFont="1"/>
    <xf numFmtId="43" fontId="4" fillId="0" borderId="12" xfId="17" applyFont="1" applyBorder="1"/>
    <xf numFmtId="43" fontId="4" fillId="0" borderId="27" xfId="17" applyFont="1" applyBorder="1"/>
    <xf numFmtId="43" fontId="4" fillId="0" borderId="28" xfId="17" applyFont="1" applyBorder="1"/>
    <xf numFmtId="0" fontId="4" fillId="0" borderId="0" xfId="0" applyFont="1" applyAlignment="1">
      <alignment horizontal="left" wrapText="1"/>
    </xf>
    <xf numFmtId="0" fontId="121" fillId="0" borderId="0" xfId="0" applyFont="1" applyAlignment="1">
      <alignment horizontal="left" wrapText="1"/>
    </xf>
    <xf numFmtId="0" fontId="4" fillId="0" borderId="12" xfId="0" applyFont="1" applyBorder="1" applyAlignment="1">
      <alignment vertical="top" wrapText="1"/>
    </xf>
    <xf numFmtId="0" fontId="4" fillId="0" borderId="12" xfId="0" applyFont="1" applyBorder="1" applyAlignment="1">
      <alignment horizontal="left" vertical="top" wrapText="1"/>
    </xf>
    <xf numFmtId="0" fontId="4" fillId="3" borderId="12" xfId="0" applyFont="1" applyFill="1" applyBorder="1" applyAlignment="1">
      <alignment horizontal="left" vertical="top" wrapText="1"/>
    </xf>
    <xf numFmtId="0" fontId="8" fillId="0" borderId="12" xfId="0" applyFont="1" applyBorder="1" applyAlignment="1">
      <alignment horizontal="left" vertical="center" wrapText="1"/>
    </xf>
    <xf numFmtId="0" fontId="8" fillId="0" borderId="12" xfId="0" applyFont="1" applyBorder="1"/>
    <xf numFmtId="0" fontId="131" fillId="0" borderId="12" xfId="0" applyFont="1" applyBorder="1"/>
    <xf numFmtId="0" fontId="121" fillId="0" borderId="12" xfId="0" applyFont="1" applyBorder="1"/>
    <xf numFmtId="0" fontId="16" fillId="0" borderId="12" xfId="0" applyFont="1" applyBorder="1" applyAlignment="1">
      <alignment horizontal="center"/>
    </xf>
    <xf numFmtId="3" fontId="8" fillId="0" borderId="12" xfId="0" applyNumberFormat="1" applyFont="1" applyBorder="1"/>
    <xf numFmtId="3" fontId="4" fillId="0" borderId="12" xfId="0" applyNumberFormat="1" applyFont="1" applyBorder="1"/>
    <xf numFmtId="0" fontId="8" fillId="0" borderId="12" xfId="0" applyFont="1" applyBorder="1" applyAlignment="1">
      <alignment horizontal="left" wrapText="1"/>
    </xf>
    <xf numFmtId="0" fontId="8" fillId="0" borderId="12" xfId="0" applyFont="1" applyBorder="1" applyAlignment="1">
      <alignment wrapText="1"/>
    </xf>
    <xf numFmtId="0" fontId="20" fillId="0" borderId="0" xfId="4" applyFont="1" applyAlignment="1">
      <alignment horizontal="left" vertical="center"/>
    </xf>
    <xf numFmtId="0" fontId="16" fillId="0" borderId="12" xfId="0" applyFont="1" applyBorder="1" applyAlignment="1">
      <alignment horizontal="left" vertical="center"/>
    </xf>
    <xf numFmtId="0" fontId="4" fillId="0" borderId="12" xfId="0" applyFont="1" applyBorder="1" applyAlignment="1">
      <alignment horizontal="center" wrapText="1"/>
    </xf>
    <xf numFmtId="0" fontId="132" fillId="0" borderId="12" xfId="18" applyFont="1" applyBorder="1" applyAlignment="1">
      <alignment wrapText="1"/>
    </xf>
    <xf numFmtId="43" fontId="16" fillId="0" borderId="12" xfId="17" applyFont="1" applyBorder="1" applyAlignment="1">
      <alignment horizontal="center" vertical="center"/>
    </xf>
    <xf numFmtId="0" fontId="16" fillId="0" borderId="12" xfId="0" applyFont="1" applyBorder="1" applyAlignment="1">
      <alignment horizontal="center" vertical="center"/>
    </xf>
    <xf numFmtId="0" fontId="4" fillId="0" borderId="12" xfId="0" applyFont="1" applyBorder="1" applyAlignment="1">
      <alignment horizontal="left" wrapText="1"/>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7" xfId="0" applyFont="1" applyBorder="1" applyAlignment="1">
      <alignment horizontal="center"/>
    </xf>
    <xf numFmtId="0" fontId="4" fillId="0" borderId="0" xfId="18" applyFont="1" applyAlignment="1">
      <alignment horizontal="left" vertical="center"/>
    </xf>
    <xf numFmtId="49" fontId="121" fillId="3" borderId="38" xfId="18" applyNumberFormat="1" applyFont="1" applyFill="1" applyBorder="1" applyAlignment="1">
      <alignment horizontal="center" vertical="center" wrapText="1"/>
    </xf>
    <xf numFmtId="0" fontId="4" fillId="0" borderId="0" xfId="0" applyFont="1" applyAlignment="1">
      <alignment vertical="center"/>
    </xf>
    <xf numFmtId="49" fontId="4" fillId="3" borderId="11" xfId="18" applyNumberFormat="1" applyFont="1" applyFill="1" applyBorder="1" applyAlignment="1">
      <alignment horizontal="center" vertical="center" wrapText="1"/>
    </xf>
    <xf numFmtId="49" fontId="4" fillId="3" borderId="12" xfId="18" applyNumberFormat="1" applyFont="1" applyFill="1" applyBorder="1" applyAlignment="1">
      <alignment horizontal="center" vertical="center" wrapText="1"/>
    </xf>
    <xf numFmtId="49" fontId="4" fillId="3" borderId="13" xfId="18" applyNumberFormat="1" applyFont="1" applyFill="1" applyBorder="1" applyAlignment="1">
      <alignment horizontal="center" vertical="center" wrapText="1"/>
    </xf>
    <xf numFmtId="49" fontId="4" fillId="3" borderId="42" xfId="18" applyNumberFormat="1" applyFont="1" applyFill="1" applyBorder="1" applyAlignment="1">
      <alignment horizontal="center" vertical="center" wrapText="1"/>
    </xf>
    <xf numFmtId="0" fontId="4" fillId="3" borderId="12" xfId="19" applyFont="1" applyFill="1" applyBorder="1" applyAlignment="1">
      <alignment horizontal="center" vertical="center" wrapText="1"/>
    </xf>
    <xf numFmtId="0" fontId="4" fillId="14" borderId="128" xfId="18" applyFont="1" applyFill="1" applyBorder="1" applyAlignment="1">
      <alignment wrapText="1"/>
    </xf>
    <xf numFmtId="168" fontId="4" fillId="0" borderId="129" xfId="17" applyNumberFormat="1" applyFont="1" applyBorder="1" applyAlignment="1">
      <alignment horizontal="center" wrapText="1"/>
    </xf>
    <xf numFmtId="3" fontId="16" fillId="0" borderId="0" xfId="0" applyNumberFormat="1" applyFont="1"/>
    <xf numFmtId="0" fontId="4" fillId="0" borderId="12" xfId="0" applyFont="1" applyBorder="1" applyAlignment="1">
      <alignment horizontal="left" indent="1"/>
    </xf>
    <xf numFmtId="168" fontId="4" fillId="0" borderId="130" xfId="17" applyNumberFormat="1" applyFont="1" applyBorder="1" applyAlignment="1">
      <alignment wrapText="1"/>
    </xf>
    <xf numFmtId="0" fontId="4" fillId="14" borderId="131" xfId="18" applyFont="1" applyFill="1" applyBorder="1" applyAlignment="1">
      <alignment wrapText="1"/>
    </xf>
    <xf numFmtId="0" fontId="4" fillId="14" borderId="132" xfId="18" applyFont="1" applyFill="1" applyBorder="1" applyAlignment="1">
      <alignment wrapText="1"/>
    </xf>
    <xf numFmtId="0" fontId="4" fillId="14" borderId="132" xfId="18" applyFont="1" applyFill="1" applyBorder="1" applyAlignment="1">
      <alignment horizontal="center" wrapText="1"/>
    </xf>
    <xf numFmtId="0" fontId="4" fillId="4" borderId="12" xfId="0" applyFont="1" applyFill="1" applyBorder="1" applyAlignment="1">
      <alignment horizontal="left" indent="1"/>
    </xf>
    <xf numFmtId="168" fontId="4" fillId="4" borderId="131" xfId="17" applyNumberFormat="1" applyFont="1" applyFill="1" applyBorder="1" applyAlignment="1">
      <alignment wrapText="1"/>
    </xf>
    <xf numFmtId="168" fontId="4" fillId="4" borderId="132" xfId="17" applyNumberFormat="1" applyFont="1" applyFill="1" applyBorder="1" applyAlignment="1">
      <alignment wrapText="1"/>
    </xf>
    <xf numFmtId="168" fontId="4" fillId="0" borderId="131" xfId="17" applyNumberFormat="1" applyFont="1" applyBorder="1" applyAlignment="1">
      <alignment wrapText="1"/>
    </xf>
    <xf numFmtId="168" fontId="4" fillId="0" borderId="132" xfId="17" applyNumberFormat="1" applyFont="1" applyBorder="1" applyAlignment="1">
      <alignment wrapText="1"/>
    </xf>
    <xf numFmtId="168" fontId="4" fillId="0" borderId="133" xfId="17" applyNumberFormat="1" applyFont="1" applyBorder="1" applyAlignment="1">
      <alignment wrapText="1"/>
    </xf>
    <xf numFmtId="168" fontId="4" fillId="0" borderId="134" xfId="17" applyNumberFormat="1" applyFont="1" applyBorder="1" applyAlignment="1">
      <alignment wrapText="1"/>
    </xf>
    <xf numFmtId="168" fontId="4" fillId="0" borderId="135" xfId="17" applyNumberFormat="1" applyFont="1" applyBorder="1" applyAlignment="1">
      <alignment wrapText="1"/>
    </xf>
    <xf numFmtId="168" fontId="4" fillId="0" borderId="136" xfId="17" applyNumberFormat="1" applyFont="1" applyBorder="1" applyAlignment="1">
      <alignment wrapText="1"/>
    </xf>
    <xf numFmtId="0" fontId="4" fillId="0" borderId="12" xfId="0" applyFont="1" applyBorder="1" applyAlignment="1">
      <alignment horizontal="center" vertical="center"/>
    </xf>
    <xf numFmtId="165" fontId="78" fillId="0" borderId="0" xfId="8" applyNumberFormat="1" applyFont="1" applyFill="1"/>
    <xf numFmtId="0" fontId="5" fillId="2" borderId="1" xfId="4" applyFont="1" applyFill="1" applyBorder="1" applyAlignment="1">
      <alignment vertical="center"/>
    </xf>
    <xf numFmtId="0" fontId="5" fillId="2" borderId="2" xfId="4" applyFont="1" applyFill="1" applyBorder="1" applyAlignment="1">
      <alignment vertical="center" wrapText="1"/>
    </xf>
    <xf numFmtId="0" fontId="5" fillId="2" borderId="3" xfId="4" applyFont="1" applyFill="1" applyBorder="1" applyAlignment="1">
      <alignment vertical="center" wrapText="1"/>
    </xf>
    <xf numFmtId="0" fontId="9" fillId="6" borderId="12" xfId="4" applyFill="1" applyBorder="1" applyAlignment="1">
      <alignment horizontal="center" vertical="center"/>
    </xf>
    <xf numFmtId="0" fontId="10" fillId="6" borderId="12" xfId="4" applyFont="1" applyFill="1" applyBorder="1" applyAlignment="1">
      <alignment horizontal="center" vertical="center"/>
    </xf>
    <xf numFmtId="0" fontId="89" fillId="6" borderId="12" xfId="4" applyFont="1" applyFill="1" applyBorder="1" applyAlignment="1">
      <alignment horizontal="center" vertical="center"/>
    </xf>
    <xf numFmtId="0" fontId="89" fillId="6" borderId="12" xfId="4" applyFont="1" applyFill="1" applyBorder="1" applyAlignment="1">
      <alignment vertical="center" wrapText="1"/>
    </xf>
    <xf numFmtId="168" fontId="9" fillId="0" borderId="12" xfId="17" applyNumberFormat="1" applyFont="1" applyBorder="1" applyAlignment="1">
      <alignment vertical="center"/>
    </xf>
    <xf numFmtId="0" fontId="9" fillId="0" borderId="12" xfId="4" applyBorder="1" applyAlignment="1">
      <alignment horizontal="center" vertical="center"/>
    </xf>
    <xf numFmtId="0" fontId="9" fillId="0" borderId="12" xfId="4" applyBorder="1" applyAlignment="1">
      <alignment vertical="center"/>
    </xf>
    <xf numFmtId="0" fontId="9" fillId="3" borderId="12" xfId="4" applyFill="1" applyBorder="1" applyAlignment="1">
      <alignment vertical="center"/>
    </xf>
    <xf numFmtId="0" fontId="133" fillId="6" borderId="12" xfId="4" applyFont="1" applyFill="1" applyBorder="1" applyAlignment="1">
      <alignment vertical="center" wrapText="1"/>
    </xf>
    <xf numFmtId="168" fontId="9" fillId="0" borderId="12" xfId="4" applyNumberFormat="1" applyBorder="1" applyAlignment="1">
      <alignment vertical="center"/>
    </xf>
    <xf numFmtId="0" fontId="9" fillId="0" borderId="12" xfId="4" applyBorder="1" applyAlignment="1">
      <alignment horizontal="center" vertical="center" wrapText="1"/>
    </xf>
    <xf numFmtId="0" fontId="9" fillId="0" borderId="12" xfId="4" applyBorder="1" applyAlignment="1">
      <alignment vertical="center" wrapText="1"/>
    </xf>
    <xf numFmtId="0" fontId="9" fillId="0" borderId="12" xfId="4" applyBorder="1" applyAlignment="1">
      <alignment vertical="top" wrapText="1"/>
    </xf>
    <xf numFmtId="0" fontId="133" fillId="0" borderId="12" xfId="4" applyFont="1" applyBorder="1" applyAlignment="1">
      <alignment horizontal="left" vertical="center"/>
    </xf>
    <xf numFmtId="0" fontId="133" fillId="0" borderId="12" xfId="4" applyFont="1" applyBorder="1" applyAlignment="1">
      <alignment horizontal="center" vertical="center"/>
    </xf>
    <xf numFmtId="0" fontId="133" fillId="0" borderId="12" xfId="4" applyFont="1" applyBorder="1" applyAlignment="1">
      <alignment vertical="center"/>
    </xf>
    <xf numFmtId="0" fontId="8" fillId="0" borderId="34" xfId="4" applyFont="1" applyBorder="1" applyAlignment="1">
      <alignment horizontal="center" vertical="center" wrapText="1"/>
    </xf>
    <xf numFmtId="0" fontId="4" fillId="0" borderId="29" xfId="4" applyFont="1" applyBorder="1" applyAlignment="1">
      <alignment horizontal="center"/>
    </xf>
    <xf numFmtId="0" fontId="8" fillId="0" borderId="29" xfId="4" applyFont="1" applyBorder="1" applyAlignment="1">
      <alignment horizontal="center" vertical="center" wrapText="1"/>
    </xf>
    <xf numFmtId="0" fontId="17" fillId="0" borderId="12" xfId="4" applyFont="1" applyBorder="1" applyAlignment="1">
      <alignment horizontal="center" vertical="center"/>
    </xf>
    <xf numFmtId="0" fontId="17" fillId="0" borderId="0" xfId="6" applyFont="1" applyAlignment="1">
      <alignment vertical="center" wrapText="1"/>
    </xf>
    <xf numFmtId="0" fontId="126" fillId="6" borderId="124" xfId="15" applyFont="1" applyFill="1" applyBorder="1" applyAlignment="1">
      <alignment horizontal="center" vertical="center" wrapText="1"/>
    </xf>
    <xf numFmtId="0" fontId="5" fillId="2" borderId="1" xfId="4" applyFont="1" applyFill="1" applyBorder="1" applyAlignment="1">
      <alignment horizontal="left" vertical="center" wrapText="1"/>
    </xf>
    <xf numFmtId="0" fontId="5" fillId="2" borderId="2" xfId="4" applyFont="1" applyFill="1" applyBorder="1" applyAlignment="1">
      <alignment horizontal="left" vertical="center" wrapText="1"/>
    </xf>
    <xf numFmtId="0" fontId="5" fillId="2" borderId="3" xfId="4" applyFont="1" applyFill="1" applyBorder="1" applyAlignment="1">
      <alignment horizontal="left" vertical="center" wrapText="1"/>
    </xf>
    <xf numFmtId="0" fontId="101" fillId="2" borderId="1" xfId="4" applyFont="1" applyFill="1" applyBorder="1" applyAlignment="1">
      <alignment horizontal="left" vertical="center" wrapText="1"/>
    </xf>
    <xf numFmtId="0" fontId="101" fillId="2" borderId="2" xfId="4" applyFont="1" applyFill="1" applyBorder="1" applyAlignment="1">
      <alignment horizontal="left" vertical="center" wrapText="1"/>
    </xf>
    <xf numFmtId="0" fontId="101" fillId="2" borderId="3" xfId="4" applyFont="1" applyFill="1" applyBorder="1" applyAlignment="1">
      <alignment horizontal="left" vertical="center" wrapText="1"/>
    </xf>
    <xf numFmtId="0" fontId="10" fillId="0" borderId="0" xfId="4" applyFont="1" applyAlignment="1">
      <alignment horizontal="center" vertical="center"/>
    </xf>
    <xf numFmtId="0" fontId="10" fillId="0" borderId="68" xfId="4" applyFont="1" applyBorder="1" applyAlignment="1">
      <alignment horizontal="center" vertical="center"/>
    </xf>
    <xf numFmtId="0" fontId="10" fillId="0" borderId="51" xfId="4" applyFont="1" applyBorder="1" applyAlignment="1">
      <alignment horizontal="center" vertical="center"/>
    </xf>
    <xf numFmtId="0" fontId="10" fillId="0" borderId="70" xfId="4" applyFont="1" applyBorder="1" applyAlignment="1">
      <alignment horizontal="center" vertical="center"/>
    </xf>
    <xf numFmtId="0" fontId="46" fillId="0" borderId="12" xfId="4" applyFont="1" applyBorder="1" applyAlignment="1">
      <alignment horizontal="center" vertical="center" wrapText="1"/>
    </xf>
    <xf numFmtId="0" fontId="5" fillId="2" borderId="1" xfId="4" applyFont="1" applyFill="1" applyBorder="1" applyAlignment="1">
      <alignment horizontal="center" vertical="center" wrapText="1"/>
    </xf>
    <xf numFmtId="0" fontId="5" fillId="2" borderId="2" xfId="4" applyFont="1" applyFill="1" applyBorder="1" applyAlignment="1">
      <alignment horizontal="center" vertical="center" wrapText="1"/>
    </xf>
    <xf numFmtId="0" fontId="5" fillId="2" borderId="3" xfId="4" applyFont="1" applyFill="1" applyBorder="1" applyAlignment="1">
      <alignment horizontal="center" vertical="center" wrapText="1"/>
    </xf>
    <xf numFmtId="0" fontId="20" fillId="6" borderId="12" xfId="4" applyFont="1" applyFill="1" applyBorder="1" applyAlignment="1">
      <alignment horizontal="left" vertical="center" wrapText="1"/>
    </xf>
    <xf numFmtId="0" fontId="9" fillId="6" borderId="12" xfId="4" applyFill="1" applyBorder="1" applyAlignment="1">
      <alignment horizontal="center" vertical="center"/>
    </xf>
    <xf numFmtId="0" fontId="5" fillId="2" borderId="1" xfId="20" applyFont="1" applyFill="1" applyBorder="1" applyAlignment="1">
      <alignment horizontal="left" vertical="center"/>
    </xf>
    <xf numFmtId="0" fontId="5" fillId="2" borderId="2" xfId="20" applyFont="1" applyFill="1" applyBorder="1" applyAlignment="1">
      <alignment horizontal="left" vertical="center"/>
    </xf>
    <xf numFmtId="0" fontId="5" fillId="2" borderId="3" xfId="20" applyFont="1" applyFill="1" applyBorder="1" applyAlignment="1">
      <alignment horizontal="left" vertical="center"/>
    </xf>
    <xf numFmtId="0" fontId="9" fillId="0" borderId="12" xfId="4" applyBorder="1" applyAlignment="1">
      <alignment horizontal="center" vertical="center" wrapText="1"/>
    </xf>
    <xf numFmtId="0" fontId="9" fillId="0" borderId="14" xfId="4" applyBorder="1" applyAlignment="1">
      <alignment horizontal="center" vertical="center"/>
    </xf>
    <xf numFmtId="0" fontId="9" fillId="0" borderId="27" xfId="4" applyBorder="1" applyAlignment="1">
      <alignment horizontal="center" vertical="center"/>
    </xf>
    <xf numFmtId="0" fontId="9" fillId="0" borderId="28" xfId="4" applyBorder="1" applyAlignment="1">
      <alignment horizontal="center" vertical="center"/>
    </xf>
    <xf numFmtId="0" fontId="8" fillId="3" borderId="1" xfId="2" applyFont="1" applyFill="1" applyBorder="1" applyAlignment="1">
      <alignment horizontal="left" wrapText="1"/>
    </xf>
    <xf numFmtId="0" fontId="8" fillId="3" borderId="2" xfId="2" applyFont="1" applyFill="1" applyBorder="1" applyAlignment="1">
      <alignment horizontal="left" wrapText="1"/>
    </xf>
    <xf numFmtId="0" fontId="8" fillId="3" borderId="3" xfId="2" applyFont="1" applyFill="1" applyBorder="1" applyAlignment="1">
      <alignment horizontal="left" wrapText="1"/>
    </xf>
    <xf numFmtId="0" fontId="5" fillId="2" borderId="1" xfId="2" applyFont="1" applyFill="1" applyBorder="1" applyAlignment="1">
      <alignment horizontal="left" vertical="center" wrapText="1"/>
    </xf>
    <xf numFmtId="0" fontId="5" fillId="2" borderId="2" xfId="2" applyFont="1" applyFill="1" applyBorder="1" applyAlignment="1">
      <alignment horizontal="left" vertical="center" wrapText="1"/>
    </xf>
    <xf numFmtId="0" fontId="5" fillId="2" borderId="3" xfId="2" applyFont="1" applyFill="1" applyBorder="1" applyAlignment="1">
      <alignment horizontal="left" vertical="center" wrapText="1"/>
    </xf>
    <xf numFmtId="0" fontId="11" fillId="3" borderId="1" xfId="4" applyFont="1" applyFill="1" applyBorder="1" applyAlignment="1">
      <alignment horizontal="left" vertical="center" wrapText="1"/>
    </xf>
    <xf numFmtId="0" fontId="11" fillId="3" borderId="2" xfId="4" applyFont="1" applyFill="1" applyBorder="1" applyAlignment="1">
      <alignment horizontal="left" vertical="center" wrapText="1"/>
    </xf>
    <xf numFmtId="0" fontId="11" fillId="3" borderId="3" xfId="4" applyFont="1" applyFill="1" applyBorder="1" applyAlignment="1">
      <alignment horizontal="left" vertical="center" wrapText="1"/>
    </xf>
    <xf numFmtId="0" fontId="13" fillId="0" borderId="0" xfId="2" applyFont="1" applyAlignment="1">
      <alignment horizontal="left" vertical="center" wrapText="1"/>
    </xf>
    <xf numFmtId="0" fontId="4" fillId="0" borderId="16" xfId="2" applyFont="1" applyBorder="1" applyAlignment="1">
      <alignment horizontal="center" wrapText="1"/>
    </xf>
    <xf numFmtId="0" fontId="9" fillId="0" borderId="19" xfId="4" applyBorder="1" applyAlignment="1">
      <alignment horizontal="center" wrapText="1"/>
    </xf>
    <xf numFmtId="0" fontId="9" fillId="0" borderId="7" xfId="4" applyBorder="1" applyAlignment="1">
      <alignment horizontal="center" wrapText="1"/>
    </xf>
    <xf numFmtId="0" fontId="4" fillId="0" borderId="17" xfId="2" applyFont="1" applyBorder="1" applyAlignment="1">
      <alignment wrapText="1"/>
    </xf>
    <xf numFmtId="0" fontId="9" fillId="0" borderId="20" xfId="4" applyBorder="1" applyAlignment="1">
      <alignment wrapText="1"/>
    </xf>
    <xf numFmtId="0" fontId="9" fillId="0" borderId="8" xfId="4" applyBorder="1" applyAlignment="1">
      <alignment wrapText="1"/>
    </xf>
    <xf numFmtId="0" fontId="15" fillId="5" borderId="14" xfId="6" applyFont="1" applyFill="1" applyBorder="1" applyAlignment="1">
      <alignment horizontal="center" vertical="center" wrapText="1"/>
    </xf>
    <xf numFmtId="0" fontId="15" fillId="5" borderId="27" xfId="6" applyFont="1" applyFill="1" applyBorder="1" applyAlignment="1">
      <alignment horizontal="center" vertical="center" wrapText="1"/>
    </xf>
    <xf numFmtId="0" fontId="15" fillId="5" borderId="28" xfId="6" applyFont="1" applyFill="1" applyBorder="1" applyAlignment="1">
      <alignment horizontal="center" vertical="center" wrapText="1"/>
    </xf>
    <xf numFmtId="0" fontId="15" fillId="5" borderId="14" xfId="6" applyFont="1" applyFill="1" applyBorder="1" applyAlignment="1">
      <alignment horizontal="center" vertical="center"/>
    </xf>
    <xf numFmtId="0" fontId="15" fillId="5" borderId="27" xfId="6" applyFont="1" applyFill="1" applyBorder="1" applyAlignment="1">
      <alignment horizontal="center" vertical="center"/>
    </xf>
    <xf numFmtId="0" fontId="15" fillId="5" borderId="28" xfId="6" applyFont="1" applyFill="1" applyBorder="1" applyAlignment="1">
      <alignment horizontal="center" vertical="center"/>
    </xf>
    <xf numFmtId="0" fontId="5" fillId="2" borderId="1" xfId="6" applyFont="1" applyFill="1" applyBorder="1" applyAlignment="1">
      <alignment horizontal="left" vertical="center" wrapText="1"/>
    </xf>
    <xf numFmtId="0" fontId="5" fillId="2" borderId="2" xfId="6" applyFont="1" applyFill="1" applyBorder="1" applyAlignment="1">
      <alignment horizontal="left" vertical="center" wrapText="1"/>
    </xf>
    <xf numFmtId="0" fontId="5" fillId="2" borderId="3" xfId="6" applyFont="1" applyFill="1" applyBorder="1" applyAlignment="1">
      <alignment horizontal="left" vertical="center" wrapText="1"/>
    </xf>
    <xf numFmtId="0" fontId="15" fillId="4" borderId="24" xfId="6" applyFont="1" applyFill="1" applyBorder="1" applyAlignment="1">
      <alignment horizontal="left" vertical="center" wrapText="1"/>
    </xf>
    <xf numFmtId="0" fontId="15" fillId="4" borderId="25" xfId="6" applyFont="1" applyFill="1" applyBorder="1" applyAlignment="1">
      <alignment horizontal="left" vertical="center" wrapText="1"/>
    </xf>
    <xf numFmtId="0" fontId="15" fillId="4" borderId="26" xfId="6" applyFont="1" applyFill="1" applyBorder="1" applyAlignment="1">
      <alignment horizontal="left" vertical="center" wrapText="1"/>
    </xf>
    <xf numFmtId="0" fontId="8" fillId="4" borderId="1" xfId="6" applyFont="1" applyFill="1" applyBorder="1" applyAlignment="1">
      <alignment horizontal="left" vertical="center" wrapText="1"/>
    </xf>
    <xf numFmtId="0" fontId="15" fillId="4" borderId="2" xfId="6" applyFont="1" applyFill="1" applyBorder="1" applyAlignment="1">
      <alignment horizontal="left" vertical="center" wrapText="1"/>
    </xf>
    <xf numFmtId="0" fontId="15" fillId="4" borderId="3" xfId="6" applyFont="1" applyFill="1" applyBorder="1" applyAlignment="1">
      <alignment horizontal="left" vertical="center" wrapText="1"/>
    </xf>
    <xf numFmtId="0" fontId="4" fillId="4" borderId="0" xfId="6" applyFont="1" applyFill="1" applyAlignment="1">
      <alignment horizontal="left" vertical="center" wrapText="1"/>
    </xf>
    <xf numFmtId="0" fontId="17" fillId="0" borderId="0" xfId="6" applyFont="1" applyAlignment="1">
      <alignment vertical="center" wrapText="1"/>
    </xf>
    <xf numFmtId="0" fontId="7" fillId="0" borderId="42" xfId="4" applyFont="1" applyBorder="1" applyAlignment="1">
      <alignment horizontal="center" vertical="center" wrapText="1"/>
    </xf>
    <xf numFmtId="0" fontId="7" fillId="0" borderId="42" xfId="4" applyFont="1" applyBorder="1" applyAlignment="1">
      <alignment vertical="center" wrapText="1"/>
    </xf>
    <xf numFmtId="0" fontId="7" fillId="0" borderId="42" xfId="4" applyFont="1" applyBorder="1" applyAlignment="1">
      <alignment horizontal="right" vertical="center"/>
    </xf>
    <xf numFmtId="0" fontId="15" fillId="4" borderId="0" xfId="2" applyFont="1" applyFill="1" applyAlignment="1">
      <alignment horizontal="left" vertical="center" wrapText="1"/>
    </xf>
    <xf numFmtId="0" fontId="16" fillId="6" borderId="24" xfId="2" applyFont="1" applyFill="1" applyBorder="1" applyAlignment="1">
      <alignment horizontal="center" vertical="center" wrapText="1"/>
    </xf>
    <xf numFmtId="0" fontId="16" fillId="6" borderId="26" xfId="2" applyFont="1" applyFill="1" applyBorder="1" applyAlignment="1">
      <alignment horizontal="center" vertical="center" wrapText="1"/>
    </xf>
    <xf numFmtId="0" fontId="16" fillId="6" borderId="5" xfId="2" applyFont="1" applyFill="1" applyBorder="1" applyAlignment="1">
      <alignment horizontal="center" vertical="center" wrapText="1"/>
    </xf>
    <xf numFmtId="0" fontId="16" fillId="6" borderId="31" xfId="2" applyFont="1" applyFill="1" applyBorder="1" applyAlignment="1">
      <alignment horizontal="center" vertical="center" wrapText="1"/>
    </xf>
    <xf numFmtId="0" fontId="16" fillId="6" borderId="25" xfId="2" applyFont="1" applyFill="1" applyBorder="1" applyAlignment="1">
      <alignment horizontal="center" vertical="center" wrapText="1"/>
    </xf>
    <xf numFmtId="0" fontId="16" fillId="6" borderId="0" xfId="2" applyFont="1" applyFill="1" applyAlignment="1">
      <alignment horizontal="center" vertical="center" wrapText="1"/>
    </xf>
    <xf numFmtId="0" fontId="16" fillId="6" borderId="30" xfId="2" applyFont="1" applyFill="1" applyBorder="1" applyAlignment="1">
      <alignment horizontal="center" vertical="center" wrapText="1"/>
    </xf>
    <xf numFmtId="0" fontId="16" fillId="6" borderId="32" xfId="2" applyFont="1" applyFill="1" applyBorder="1" applyAlignment="1">
      <alignment horizontal="center" vertical="center" wrapText="1"/>
    </xf>
    <xf numFmtId="0" fontId="16" fillId="6" borderId="34" xfId="2" applyFont="1" applyFill="1" applyBorder="1" applyAlignment="1">
      <alignment horizontal="center" vertical="center" wrapText="1"/>
    </xf>
    <xf numFmtId="0" fontId="16" fillId="6" borderId="33" xfId="2" applyFont="1" applyFill="1" applyBorder="1" applyAlignment="1">
      <alignment horizontal="center" vertical="center" wrapText="1"/>
    </xf>
    <xf numFmtId="0" fontId="20" fillId="2" borderId="1" xfId="4" applyFont="1" applyFill="1" applyBorder="1" applyAlignment="1">
      <alignment horizontal="left" vertical="center" wrapText="1"/>
    </xf>
    <xf numFmtId="0" fontId="20" fillId="2" borderId="2" xfId="4" applyFont="1" applyFill="1" applyBorder="1" applyAlignment="1">
      <alignment horizontal="left" vertical="center" wrapText="1"/>
    </xf>
    <xf numFmtId="0" fontId="20" fillId="2" borderId="3" xfId="4" applyFont="1" applyFill="1" applyBorder="1" applyAlignment="1">
      <alignment horizontal="left" vertical="center" wrapText="1"/>
    </xf>
    <xf numFmtId="0" fontId="8" fillId="0" borderId="14" xfId="4" applyFont="1" applyBorder="1" applyAlignment="1">
      <alignment horizontal="center"/>
    </xf>
    <xf numFmtId="0" fontId="8" fillId="0" borderId="28" xfId="4" applyFont="1" applyBorder="1" applyAlignment="1">
      <alignment horizontal="center"/>
    </xf>
    <xf numFmtId="0" fontId="4" fillId="0" borderId="93" xfId="4" applyFont="1" applyBorder="1" applyAlignment="1">
      <alignment horizontal="center"/>
    </xf>
    <xf numFmtId="0" fontId="4" fillId="0" borderId="68" xfId="4" applyFont="1" applyBorder="1" applyAlignment="1">
      <alignment horizontal="center"/>
    </xf>
    <xf numFmtId="0" fontId="4" fillId="0" borderId="9" xfId="4" applyFont="1" applyBorder="1" applyAlignment="1">
      <alignment horizontal="center"/>
    </xf>
    <xf numFmtId="0" fontId="4" fillId="0" borderId="70" xfId="4" applyFont="1" applyBorder="1" applyAlignment="1">
      <alignment horizontal="center"/>
    </xf>
    <xf numFmtId="0" fontId="4" fillId="6" borderId="108" xfId="4" applyFont="1" applyFill="1" applyBorder="1" applyAlignment="1">
      <alignment horizontal="center" vertical="center" wrapText="1"/>
    </xf>
    <xf numFmtId="0" fontId="4" fillId="6" borderId="109" xfId="4" applyFont="1" applyFill="1" applyBorder="1" applyAlignment="1">
      <alignment horizontal="center" vertical="center" wrapText="1"/>
    </xf>
    <xf numFmtId="0" fontId="15" fillId="6" borderId="29" xfId="4" applyFont="1" applyFill="1" applyBorder="1" applyAlignment="1">
      <alignment horizontal="center" vertical="center" wrapText="1"/>
    </xf>
    <xf numFmtId="0" fontId="8" fillId="12" borderId="5" xfId="4" applyFont="1" applyFill="1" applyBorder="1" applyAlignment="1">
      <alignment vertical="center" wrapText="1"/>
    </xf>
    <xf numFmtId="0" fontId="8" fillId="12" borderId="35" xfId="4" applyFont="1" applyFill="1" applyBorder="1" applyAlignment="1">
      <alignment vertical="center" wrapText="1"/>
    </xf>
    <xf numFmtId="0" fontId="4" fillId="12" borderId="2" xfId="4" applyFont="1" applyFill="1" applyBorder="1" applyAlignment="1">
      <alignment vertical="center" wrapText="1"/>
    </xf>
    <xf numFmtId="0" fontId="4" fillId="12" borderId="3" xfId="4" applyFont="1" applyFill="1" applyBorder="1" applyAlignment="1">
      <alignment vertical="center" wrapText="1"/>
    </xf>
    <xf numFmtId="0" fontId="4" fillId="6" borderId="104" xfId="4" applyFont="1" applyFill="1" applyBorder="1" applyAlignment="1">
      <alignment horizontal="center" vertical="center" wrapText="1"/>
    </xf>
    <xf numFmtId="0" fontId="4" fillId="6" borderId="105" xfId="4" applyFont="1" applyFill="1" applyBorder="1" applyAlignment="1">
      <alignment horizontal="center" vertical="center" wrapText="1"/>
    </xf>
    <xf numFmtId="0" fontId="4" fillId="6" borderId="106" xfId="4" applyFont="1" applyFill="1" applyBorder="1" applyAlignment="1">
      <alignment horizontal="center" vertical="center" wrapText="1"/>
    </xf>
    <xf numFmtId="0" fontId="8" fillId="12" borderId="1" xfId="4" applyFont="1" applyFill="1" applyBorder="1" applyAlignment="1">
      <alignment vertical="center" wrapText="1"/>
    </xf>
    <xf numFmtId="0" fontId="8" fillId="12" borderId="2" xfId="4" applyFont="1" applyFill="1" applyBorder="1" applyAlignment="1">
      <alignment vertical="center" wrapText="1"/>
    </xf>
    <xf numFmtId="0" fontId="4" fillId="6" borderId="30" xfId="4" applyFont="1" applyFill="1" applyBorder="1" applyAlignment="1">
      <alignment horizontal="center" vertical="center" wrapText="1"/>
    </xf>
    <xf numFmtId="0" fontId="4" fillId="6" borderId="34" xfId="4" applyFont="1" applyFill="1" applyBorder="1" applyAlignment="1">
      <alignment horizontal="center" vertical="center" wrapText="1"/>
    </xf>
    <xf numFmtId="0" fontId="4" fillId="6" borderId="30" xfId="4" applyFont="1" applyFill="1" applyBorder="1" applyAlignment="1">
      <alignment vertical="center" wrapText="1"/>
    </xf>
    <xf numFmtId="0" fontId="4" fillId="6" borderId="34" xfId="4" applyFont="1" applyFill="1" applyBorder="1" applyAlignment="1">
      <alignment vertical="center" wrapText="1"/>
    </xf>
    <xf numFmtId="0" fontId="4" fillId="6" borderId="30" xfId="4" quotePrefix="1" applyFont="1" applyFill="1" applyBorder="1" applyAlignment="1">
      <alignment vertical="center" wrapText="1"/>
    </xf>
    <xf numFmtId="0" fontId="12" fillId="6" borderId="24" xfId="4" applyFont="1" applyFill="1" applyBorder="1" applyAlignment="1">
      <alignment vertical="center" wrapText="1"/>
    </xf>
    <xf numFmtId="0" fontId="12" fillId="6" borderId="5" xfId="4" applyFont="1" applyFill="1" applyBorder="1" applyAlignment="1">
      <alignment vertical="center" wrapText="1"/>
    </xf>
    <xf numFmtId="0" fontId="4" fillId="6" borderId="29" xfId="4" quotePrefix="1" applyFont="1" applyFill="1" applyBorder="1" applyAlignment="1">
      <alignment vertical="center" wrapText="1"/>
    </xf>
    <xf numFmtId="0" fontId="4" fillId="6" borderId="29" xfId="4" applyFont="1" applyFill="1" applyBorder="1" applyAlignment="1">
      <alignment vertical="center" wrapText="1"/>
    </xf>
    <xf numFmtId="0" fontId="4" fillId="6" borderId="32" xfId="4" applyFont="1" applyFill="1" applyBorder="1" applyAlignment="1">
      <alignment horizontal="center" vertical="center" wrapText="1"/>
    </xf>
    <xf numFmtId="0" fontId="12" fillId="6" borderId="52" xfId="4" applyFont="1" applyFill="1" applyBorder="1" applyAlignment="1">
      <alignment vertical="center" wrapText="1"/>
    </xf>
    <xf numFmtId="165" fontId="7" fillId="0" borderId="29" xfId="3" applyNumberFormat="1" applyFont="1" applyBorder="1" applyAlignment="1">
      <alignment horizontal="center" vertical="center" wrapText="1"/>
    </xf>
    <xf numFmtId="0" fontId="8" fillId="0" borderId="97" xfId="4" applyFont="1" applyBorder="1" applyAlignment="1">
      <alignment horizontal="center" vertical="center" wrapText="1"/>
    </xf>
    <xf numFmtId="0" fontId="8" fillId="0" borderId="118" xfId="4" applyFont="1" applyBorder="1" applyAlignment="1">
      <alignment horizontal="center" vertical="center" wrapText="1"/>
    </xf>
    <xf numFmtId="0" fontId="8" fillId="0" borderId="86" xfId="4" applyFont="1" applyBorder="1" applyAlignment="1">
      <alignment horizontal="center" vertical="center" wrapText="1"/>
    </xf>
    <xf numFmtId="0" fontId="12" fillId="0" borderId="64" xfId="4" applyFont="1" applyBorder="1" applyAlignment="1">
      <alignment vertical="center" wrapText="1"/>
    </xf>
    <xf numFmtId="0" fontId="12" fillId="0" borderId="119" xfId="4" applyFont="1" applyBorder="1" applyAlignment="1">
      <alignment vertical="center" wrapText="1"/>
    </xf>
    <xf numFmtId="0" fontId="12" fillId="0" borderId="30" xfId="4" applyFont="1" applyBorder="1" applyAlignment="1">
      <alignment vertical="center" wrapText="1"/>
    </xf>
    <xf numFmtId="0" fontId="12" fillId="0" borderId="34" xfId="4" applyFont="1" applyBorder="1" applyAlignment="1">
      <alignment vertical="center" wrapText="1"/>
    </xf>
    <xf numFmtId="0" fontId="8" fillId="0" borderId="24" xfId="4" applyFont="1" applyBorder="1" applyAlignment="1">
      <alignment horizontal="center" vertical="center" wrapText="1"/>
    </xf>
    <xf numFmtId="0" fontId="8" fillId="0" borderId="26" xfId="4" applyFont="1" applyBorder="1" applyAlignment="1">
      <alignment horizontal="center" vertical="center" wrapText="1"/>
    </xf>
    <xf numFmtId="0" fontId="8" fillId="0" borderId="5" xfId="4" applyFont="1" applyBorder="1" applyAlignment="1">
      <alignment horizontal="center" vertical="center" wrapText="1"/>
    </xf>
    <xf numFmtId="0" fontId="8" fillId="0" borderId="31" xfId="4" applyFont="1" applyBorder="1" applyAlignment="1">
      <alignment horizontal="center" vertical="center" wrapText="1"/>
    </xf>
    <xf numFmtId="0" fontId="8" fillId="0" borderId="30" xfId="4" applyFont="1" applyBorder="1" applyAlignment="1">
      <alignment horizontal="center" vertical="center" wrapText="1"/>
    </xf>
    <xf numFmtId="0" fontId="8" fillId="0" borderId="34" xfId="4" applyFont="1" applyBorder="1" applyAlignment="1">
      <alignment horizontal="center" vertical="center" wrapText="1"/>
    </xf>
    <xf numFmtId="0" fontId="12" fillId="0" borderId="117" xfId="4" applyFont="1" applyBorder="1" applyAlignment="1">
      <alignment vertical="center"/>
    </xf>
    <xf numFmtId="0" fontId="12" fillId="0" borderId="116" xfId="4" applyFont="1" applyBorder="1" applyAlignment="1">
      <alignment vertical="center"/>
    </xf>
    <xf numFmtId="0" fontId="4" fillId="0" borderId="1" xfId="4" applyFont="1" applyBorder="1" applyAlignment="1">
      <alignment horizontal="center" vertical="center" wrapText="1"/>
    </xf>
    <xf numFmtId="0" fontId="4" fillId="0" borderId="3" xfId="4" applyFont="1" applyBorder="1" applyAlignment="1">
      <alignment horizontal="center" vertical="center" wrapText="1"/>
    </xf>
    <xf numFmtId="0" fontId="4" fillId="0" borderId="2" xfId="4" applyFont="1" applyBorder="1" applyAlignment="1">
      <alignment horizontal="center" vertical="center" wrapText="1"/>
    </xf>
    <xf numFmtId="0" fontId="27" fillId="0" borderId="63" xfId="4" applyFont="1" applyBorder="1" applyAlignment="1">
      <alignment horizontal="center" vertical="center" wrapText="1"/>
    </xf>
    <xf numFmtId="0" fontId="27" fillId="0" borderId="3" xfId="4" applyFont="1" applyBorder="1" applyAlignment="1">
      <alignment horizontal="center" vertical="center" wrapText="1"/>
    </xf>
    <xf numFmtId="0" fontId="12" fillId="0" borderId="24" xfId="4" applyFont="1" applyBorder="1" applyAlignment="1">
      <alignment vertical="center"/>
    </xf>
    <xf numFmtId="0" fontId="12" fillId="0" borderId="26" xfId="4" applyFont="1" applyBorder="1" applyAlignment="1">
      <alignment vertical="center"/>
    </xf>
    <xf numFmtId="0" fontId="12" fillId="0" borderId="52" xfId="4" applyFont="1" applyBorder="1" applyAlignment="1">
      <alignment vertical="center"/>
    </xf>
    <xf numFmtId="0" fontId="12" fillId="0" borderId="33" xfId="4" applyFont="1" applyBorder="1" applyAlignment="1">
      <alignment vertical="center"/>
    </xf>
    <xf numFmtId="0" fontId="12" fillId="0" borderId="5" xfId="4" applyFont="1" applyBorder="1" applyAlignment="1">
      <alignment vertical="center"/>
    </xf>
    <xf numFmtId="0" fontId="12" fillId="0" borderId="31" xfId="4" applyFont="1" applyBorder="1" applyAlignment="1">
      <alignment vertical="center"/>
    </xf>
    <xf numFmtId="0" fontId="8" fillId="0" borderId="1" xfId="4" applyFont="1" applyBorder="1" applyAlignment="1">
      <alignment horizontal="center" vertical="center" wrapText="1"/>
    </xf>
    <xf numFmtId="0" fontId="8" fillId="0" borderId="2" xfId="4" applyFont="1" applyBorder="1" applyAlignment="1">
      <alignment horizontal="center" vertical="center" wrapText="1"/>
    </xf>
    <xf numFmtId="0" fontId="8" fillId="0" borderId="3" xfId="4" applyFont="1" applyBorder="1" applyAlignment="1">
      <alignment horizontal="center" vertical="center" wrapText="1"/>
    </xf>
    <xf numFmtId="3" fontId="12" fillId="16" borderId="1" xfId="4" applyNumberFormat="1" applyFont="1" applyFill="1" applyBorder="1" applyAlignment="1">
      <alignment vertical="center" wrapText="1"/>
    </xf>
    <xf numFmtId="0" fontId="12" fillId="16" borderId="3" xfId="4" applyFont="1" applyFill="1" applyBorder="1" applyAlignment="1">
      <alignment vertical="center" wrapText="1"/>
    </xf>
    <xf numFmtId="3" fontId="4" fillId="0" borderId="1" xfId="10" applyNumberFormat="1" applyFont="1" applyBorder="1" applyAlignment="1">
      <alignment horizontal="right" vertical="center" wrapText="1"/>
    </xf>
    <xf numFmtId="3" fontId="4" fillId="0" borderId="3" xfId="10" applyNumberFormat="1" applyFont="1" applyBorder="1" applyAlignment="1">
      <alignment horizontal="right" vertical="center" wrapText="1"/>
    </xf>
    <xf numFmtId="3" fontId="4" fillId="0" borderId="1" xfId="10" applyNumberFormat="1" applyFont="1" applyBorder="1" applyAlignment="1">
      <alignment horizontal="right" vertical="center"/>
    </xf>
    <xf numFmtId="3" fontId="4" fillId="0" borderId="3" xfId="10" applyNumberFormat="1" applyFont="1" applyBorder="1" applyAlignment="1">
      <alignment horizontal="right" vertical="center"/>
    </xf>
    <xf numFmtId="3" fontId="8" fillId="15" borderId="1" xfId="10" applyNumberFormat="1" applyFont="1" applyFill="1" applyBorder="1" applyAlignment="1">
      <alignment horizontal="right" vertical="center" wrapText="1"/>
    </xf>
    <xf numFmtId="3" fontId="8" fillId="15" borderId="3" xfId="10" applyNumberFormat="1" applyFont="1" applyFill="1" applyBorder="1" applyAlignment="1">
      <alignment horizontal="right" vertical="center" wrapText="1"/>
    </xf>
    <xf numFmtId="0" fontId="8" fillId="14" borderId="2" xfId="4" applyFont="1" applyFill="1" applyBorder="1" applyAlignment="1">
      <alignment vertical="center"/>
    </xf>
    <xf numFmtId="0" fontId="8" fillId="14" borderId="53" xfId="4" applyFont="1" applyFill="1" applyBorder="1" applyAlignment="1">
      <alignment vertical="center"/>
    </xf>
    <xf numFmtId="3" fontId="8" fillId="15" borderId="1" xfId="4" applyNumberFormat="1" applyFont="1" applyFill="1" applyBorder="1" applyAlignment="1">
      <alignment horizontal="right" vertical="center" wrapText="1"/>
    </xf>
    <xf numFmtId="0" fontId="8" fillId="15" borderId="3" xfId="4" applyFont="1" applyFill="1" applyBorder="1" applyAlignment="1">
      <alignment horizontal="right" vertical="center" wrapText="1"/>
    </xf>
    <xf numFmtId="0" fontId="61" fillId="0" borderId="117" xfId="4" applyFont="1" applyBorder="1" applyAlignment="1">
      <alignment vertical="center"/>
    </xf>
    <xf numFmtId="0" fontId="61" fillId="0" borderId="116" xfId="4" applyFont="1" applyBorder="1" applyAlignment="1">
      <alignment vertical="center"/>
    </xf>
    <xf numFmtId="0" fontId="48" fillId="0" borderId="117" xfId="4" applyFont="1" applyBorder="1" applyAlignment="1">
      <alignment horizontal="center" vertical="center" wrapText="1"/>
    </xf>
    <xf numFmtId="0" fontId="48" fillId="0" borderId="122" xfId="4" applyFont="1" applyBorder="1" applyAlignment="1">
      <alignment horizontal="center" vertical="center" wrapText="1"/>
    </xf>
    <xf numFmtId="0" fontId="48" fillId="0" borderId="1" xfId="4" applyFont="1" applyBorder="1" applyAlignment="1">
      <alignment horizontal="center" vertical="center" wrapText="1"/>
    </xf>
    <xf numFmtId="0" fontId="48" fillId="0" borderId="3" xfId="4" applyFont="1" applyBorder="1" applyAlignment="1">
      <alignment horizontal="center" vertical="center" wrapText="1"/>
    </xf>
    <xf numFmtId="3" fontId="4" fillId="16" borderId="1" xfId="4" applyNumberFormat="1" applyFont="1" applyFill="1" applyBorder="1" applyAlignment="1">
      <alignment vertical="center"/>
    </xf>
    <xf numFmtId="0" fontId="4" fillId="16" borderId="3" xfId="4" applyFont="1" applyFill="1" applyBorder="1" applyAlignment="1">
      <alignment vertical="center"/>
    </xf>
    <xf numFmtId="0" fontId="4" fillId="16" borderId="1" xfId="4" applyFont="1" applyFill="1" applyBorder="1" applyAlignment="1">
      <alignment horizontal="center" vertical="center" wrapText="1"/>
    </xf>
    <xf numFmtId="0" fontId="4" fillId="16" borderId="3" xfId="4" applyFont="1" applyFill="1" applyBorder="1" applyAlignment="1">
      <alignment horizontal="center" vertical="center" wrapText="1"/>
    </xf>
    <xf numFmtId="0" fontId="8" fillId="16" borderId="1" xfId="4" applyFont="1" applyFill="1" applyBorder="1" applyAlignment="1">
      <alignment horizontal="center" vertical="center" wrapText="1"/>
    </xf>
    <xf numFmtId="0" fontId="8" fillId="16" borderId="3" xfId="4" applyFont="1" applyFill="1" applyBorder="1" applyAlignment="1">
      <alignment horizontal="center" vertical="center" wrapText="1"/>
    </xf>
    <xf numFmtId="3" fontId="8" fillId="15" borderId="53" xfId="4" applyNumberFormat="1" applyFont="1" applyFill="1" applyBorder="1" applyAlignment="1">
      <alignment horizontal="right" vertical="center" wrapText="1"/>
    </xf>
    <xf numFmtId="3" fontId="8" fillId="15" borderId="63" xfId="4" applyNumberFormat="1" applyFont="1" applyFill="1" applyBorder="1" applyAlignment="1">
      <alignment horizontal="right" vertical="center" wrapText="1"/>
    </xf>
    <xf numFmtId="3" fontId="4" fillId="0" borderId="1" xfId="4" applyNumberFormat="1" applyFont="1" applyBorder="1" applyAlignment="1">
      <alignment horizontal="right" vertical="center" wrapText="1"/>
    </xf>
    <xf numFmtId="3" fontId="4" fillId="0" borderId="3" xfId="4" applyNumberFormat="1" applyFont="1" applyBorder="1" applyAlignment="1">
      <alignment horizontal="right" vertical="center" wrapText="1"/>
    </xf>
    <xf numFmtId="3" fontId="8" fillId="15" borderId="3" xfId="4" applyNumberFormat="1" applyFont="1" applyFill="1" applyBorder="1" applyAlignment="1">
      <alignment horizontal="right" vertical="center" wrapText="1"/>
    </xf>
    <xf numFmtId="0" fontId="8" fillId="15" borderId="1" xfId="4" applyFont="1" applyFill="1" applyBorder="1" applyAlignment="1">
      <alignment horizontal="right" vertical="center" wrapText="1"/>
    </xf>
    <xf numFmtId="0" fontId="4" fillId="16" borderId="1" xfId="4" applyFont="1" applyFill="1" applyBorder="1" applyAlignment="1">
      <alignment horizontal="center" vertical="center"/>
    </xf>
    <xf numFmtId="0" fontId="4" fillId="16" borderId="3" xfId="4" applyFont="1" applyFill="1" applyBorder="1" applyAlignment="1">
      <alignment horizontal="center" vertical="center"/>
    </xf>
    <xf numFmtId="0" fontId="4" fillId="17" borderId="1" xfId="4" applyFont="1" applyFill="1" applyBorder="1" applyAlignment="1">
      <alignment horizontal="center" vertical="center" wrapText="1"/>
    </xf>
    <xf numFmtId="0" fontId="4" fillId="17" borderId="3" xfId="4" applyFont="1" applyFill="1" applyBorder="1" applyAlignment="1">
      <alignment horizontal="center" vertical="center" wrapText="1"/>
    </xf>
    <xf numFmtId="0" fontId="4" fillId="16" borderId="1" xfId="4" applyFont="1" applyFill="1" applyBorder="1" applyAlignment="1">
      <alignment vertical="center"/>
    </xf>
    <xf numFmtId="3" fontId="8" fillId="4" borderId="1" xfId="4" applyNumberFormat="1" applyFont="1" applyFill="1" applyBorder="1" applyAlignment="1">
      <alignment horizontal="right" vertical="center" wrapText="1"/>
    </xf>
    <xf numFmtId="3" fontId="8" fillId="4" borderId="3" xfId="4" applyNumberFormat="1" applyFont="1" applyFill="1" applyBorder="1" applyAlignment="1">
      <alignment horizontal="right" vertical="center" wrapText="1"/>
    </xf>
    <xf numFmtId="0" fontId="20" fillId="7" borderId="54" xfId="8" applyFont="1" applyFill="1" applyBorder="1" applyAlignment="1">
      <alignment horizontal="center" vertical="center" wrapText="1"/>
    </xf>
    <xf numFmtId="0" fontId="20" fillId="7" borderId="25" xfId="8" applyFont="1" applyFill="1" applyBorder="1" applyAlignment="1">
      <alignment horizontal="center" vertical="center" wrapText="1"/>
    </xf>
    <xf numFmtId="0" fontId="20" fillId="7" borderId="55" xfId="8" applyFont="1" applyFill="1" applyBorder="1" applyAlignment="1">
      <alignment horizontal="center" vertical="center" wrapText="1"/>
    </xf>
    <xf numFmtId="0" fontId="20" fillId="7" borderId="30" xfId="8" applyFont="1" applyFill="1" applyBorder="1" applyAlignment="1">
      <alignment horizontal="center" vertical="center" wrapText="1"/>
    </xf>
    <xf numFmtId="0" fontId="20" fillId="7" borderId="32" xfId="8" applyFont="1" applyFill="1" applyBorder="1" applyAlignment="1">
      <alignment horizontal="center" vertical="center" wrapText="1"/>
    </xf>
    <xf numFmtId="0" fontId="5" fillId="2" borderId="1" xfId="8" applyFont="1" applyFill="1" applyBorder="1" applyAlignment="1">
      <alignment horizontal="center" vertical="center" wrapText="1"/>
    </xf>
    <xf numFmtId="0" fontId="5" fillId="2" borderId="2" xfId="8" applyFont="1" applyFill="1" applyBorder="1" applyAlignment="1">
      <alignment horizontal="center" vertical="center" wrapText="1"/>
    </xf>
    <xf numFmtId="0" fontId="5" fillId="2" borderId="3" xfId="8" applyFont="1" applyFill="1" applyBorder="1" applyAlignment="1">
      <alignment horizontal="center" vertical="center" wrapText="1"/>
    </xf>
    <xf numFmtId="0" fontId="15" fillId="4" borderId="0" xfId="8" applyFont="1" applyFill="1" applyAlignment="1">
      <alignment horizontal="left" vertical="center" wrapText="1"/>
    </xf>
    <xf numFmtId="0" fontId="4" fillId="4" borderId="0" xfId="8" applyFont="1" applyFill="1" applyAlignment="1">
      <alignment horizontal="left" vertical="center" wrapText="1"/>
    </xf>
    <xf numFmtId="0" fontId="20" fillId="7" borderId="1" xfId="8" applyFont="1" applyFill="1" applyBorder="1" applyAlignment="1">
      <alignment horizontal="center" vertical="center" wrapText="1"/>
    </xf>
    <xf numFmtId="0" fontId="20" fillId="7" borderId="2" xfId="8" applyFont="1" applyFill="1" applyBorder="1" applyAlignment="1">
      <alignment horizontal="center" vertical="center" wrapText="1"/>
    </xf>
    <xf numFmtId="0" fontId="20" fillId="7" borderId="53" xfId="8" applyFont="1" applyFill="1" applyBorder="1" applyAlignment="1">
      <alignment horizontal="center" vertical="center" wrapText="1"/>
    </xf>
    <xf numFmtId="0" fontId="20" fillId="7" borderId="63" xfId="8" applyFont="1" applyFill="1" applyBorder="1" applyAlignment="1">
      <alignment horizontal="center" vertical="center" wrapText="1"/>
    </xf>
    <xf numFmtId="0" fontId="20" fillId="7" borderId="64" xfId="8" applyFont="1" applyFill="1" applyBorder="1" applyAlignment="1">
      <alignment horizontal="center" vertical="center" wrapText="1"/>
    </xf>
    <xf numFmtId="0" fontId="20" fillId="7" borderId="65" xfId="8" applyFont="1" applyFill="1" applyBorder="1" applyAlignment="1">
      <alignment horizontal="center" vertical="center" wrapText="1"/>
    </xf>
    <xf numFmtId="0" fontId="46" fillId="0" borderId="33" xfId="4" applyFont="1" applyBorder="1" applyAlignment="1">
      <alignment horizontal="center" vertical="center" wrapText="1"/>
    </xf>
    <xf numFmtId="0" fontId="46" fillId="0" borderId="31" xfId="4" applyFont="1" applyBorder="1" applyAlignment="1">
      <alignment horizontal="center" vertical="center" wrapText="1"/>
    </xf>
    <xf numFmtId="0" fontId="20" fillId="7" borderId="24" xfId="8" applyFont="1" applyFill="1" applyBorder="1" applyAlignment="1">
      <alignment horizontal="center" vertical="center" wrapText="1"/>
    </xf>
    <xf numFmtId="0" fontId="15" fillId="4" borderId="24" xfId="4" applyFont="1" applyFill="1" applyBorder="1" applyAlignment="1">
      <alignment horizontal="left" vertical="center" wrapText="1"/>
    </xf>
    <xf numFmtId="0" fontId="15" fillId="4" borderId="25" xfId="4" applyFont="1" applyFill="1" applyBorder="1" applyAlignment="1">
      <alignment horizontal="left" vertical="center" wrapText="1"/>
    </xf>
    <xf numFmtId="0" fontId="4" fillId="4" borderId="1" xfId="4" applyFont="1" applyFill="1" applyBorder="1" applyAlignment="1">
      <alignment horizontal="left" vertical="center" wrapText="1"/>
    </xf>
    <xf numFmtId="0" fontId="4" fillId="4" borderId="2" xfId="4" applyFont="1" applyFill="1" applyBorder="1" applyAlignment="1">
      <alignment horizontal="left" vertical="center" wrapText="1"/>
    </xf>
    <xf numFmtId="0" fontId="4" fillId="4" borderId="3" xfId="4" applyFont="1" applyFill="1" applyBorder="1" applyAlignment="1">
      <alignment horizontal="left" vertical="center" wrapText="1"/>
    </xf>
    <xf numFmtId="0" fontId="16" fillId="0" borderId="1" xfId="4" applyFont="1" applyBorder="1" applyAlignment="1">
      <alignment horizontal="center"/>
    </xf>
    <xf numFmtId="0" fontId="16" fillId="0" borderId="2" xfId="4" applyFont="1" applyBorder="1" applyAlignment="1">
      <alignment horizontal="center"/>
    </xf>
    <xf numFmtId="0" fontId="16" fillId="0" borderId="3" xfId="4" applyFont="1" applyBorder="1" applyAlignment="1">
      <alignment horizontal="center"/>
    </xf>
    <xf numFmtId="49" fontId="73" fillId="0" borderId="0" xfId="4" applyNumberFormat="1" applyFont="1" applyAlignment="1">
      <alignment horizontal="justify" vertical="center" wrapText="1"/>
    </xf>
    <xf numFmtId="0" fontId="20" fillId="7" borderId="34" xfId="8" applyFont="1" applyFill="1" applyBorder="1" applyAlignment="1">
      <alignment horizontal="center" vertical="center" wrapText="1"/>
    </xf>
    <xf numFmtId="49" fontId="72" fillId="0" borderId="0" xfId="4" applyNumberFormat="1" applyFont="1" applyAlignment="1">
      <alignment horizontal="justify" vertical="center"/>
    </xf>
    <xf numFmtId="49" fontId="84" fillId="0" borderId="0" xfId="4" applyNumberFormat="1" applyFont="1" applyAlignment="1">
      <alignment horizontal="left" vertical="center" wrapText="1"/>
    </xf>
    <xf numFmtId="0" fontId="5" fillId="2" borderId="1" xfId="8" applyFont="1" applyFill="1" applyBorder="1" applyAlignment="1">
      <alignment horizontal="left" vertical="center" wrapText="1"/>
    </xf>
    <xf numFmtId="0" fontId="5" fillId="2" borderId="2" xfId="8" applyFont="1" applyFill="1" applyBorder="1" applyAlignment="1">
      <alignment horizontal="left" vertical="center" wrapText="1"/>
    </xf>
    <xf numFmtId="0" fontId="5" fillId="2" borderId="3" xfId="8" applyFont="1" applyFill="1" applyBorder="1" applyAlignment="1">
      <alignment horizontal="left" vertical="center" wrapText="1"/>
    </xf>
    <xf numFmtId="0" fontId="53" fillId="7" borderId="1" xfId="8" applyFont="1" applyFill="1" applyBorder="1" applyAlignment="1">
      <alignment horizontal="center" vertical="center" wrapText="1"/>
    </xf>
    <xf numFmtId="0" fontId="53" fillId="7" borderId="2" xfId="8" applyFont="1" applyFill="1" applyBorder="1" applyAlignment="1">
      <alignment horizontal="center" vertical="center" wrapText="1"/>
    </xf>
    <xf numFmtId="0" fontId="53" fillId="7" borderId="3" xfId="8" applyFont="1" applyFill="1" applyBorder="1" applyAlignment="1">
      <alignment horizontal="center" vertical="center" wrapText="1"/>
    </xf>
    <xf numFmtId="0" fontId="54" fillId="7" borderId="1" xfId="8" applyFont="1" applyFill="1" applyBorder="1" applyAlignment="1">
      <alignment horizontal="center" vertical="center" wrapText="1"/>
    </xf>
    <xf numFmtId="0" fontId="54" fillId="7" borderId="53" xfId="8" applyFont="1" applyFill="1" applyBorder="1" applyAlignment="1">
      <alignment horizontal="center" vertical="center" wrapText="1"/>
    </xf>
    <xf numFmtId="0" fontId="53" fillId="7" borderId="54" xfId="8" applyFont="1" applyFill="1" applyBorder="1" applyAlignment="1">
      <alignment horizontal="center" vertical="center" wrapText="1"/>
    </xf>
    <xf numFmtId="0" fontId="53" fillId="7" borderId="55" xfId="8" applyFont="1" applyFill="1" applyBorder="1" applyAlignment="1">
      <alignment horizontal="center" vertical="center" wrapText="1"/>
    </xf>
    <xf numFmtId="0" fontId="53" fillId="0" borderId="26" xfId="8" applyFont="1" applyBorder="1" applyAlignment="1">
      <alignment horizontal="center" vertical="center" wrapText="1"/>
    </xf>
    <xf numFmtId="0" fontId="53" fillId="0" borderId="31" xfId="8" applyFont="1" applyBorder="1" applyAlignment="1">
      <alignment horizontal="center" vertical="center" wrapText="1"/>
    </xf>
    <xf numFmtId="0" fontId="54" fillId="7" borderId="30" xfId="8" applyFont="1" applyFill="1" applyBorder="1" applyAlignment="1">
      <alignment horizontal="center" vertical="center" wrapText="1"/>
    </xf>
    <xf numFmtId="0" fontId="54" fillId="7" borderId="56" xfId="8" applyFont="1" applyFill="1" applyBorder="1" applyAlignment="1">
      <alignment horizontal="center" vertical="center" wrapText="1"/>
    </xf>
    <xf numFmtId="0" fontId="53" fillId="7" borderId="24" xfId="8" applyFont="1" applyFill="1" applyBorder="1" applyAlignment="1">
      <alignment horizontal="center" vertical="center" wrapText="1"/>
    </xf>
    <xf numFmtId="0" fontId="53" fillId="7" borderId="25" xfId="8" applyFont="1" applyFill="1" applyBorder="1" applyAlignment="1">
      <alignment horizontal="center" vertical="center" wrapText="1"/>
    </xf>
    <xf numFmtId="0" fontId="53" fillId="7" borderId="26" xfId="8" applyFont="1" applyFill="1" applyBorder="1" applyAlignment="1">
      <alignment horizontal="center" vertical="center" wrapText="1"/>
    </xf>
    <xf numFmtId="0" fontId="53" fillId="7" borderId="30" xfId="8" applyFont="1" applyFill="1" applyBorder="1" applyAlignment="1">
      <alignment horizontal="center" vertical="center" wrapText="1"/>
    </xf>
    <xf numFmtId="0" fontId="53" fillId="7" borderId="56" xfId="8" applyFont="1" applyFill="1" applyBorder="1" applyAlignment="1">
      <alignment horizontal="center" vertical="center" wrapText="1"/>
    </xf>
    <xf numFmtId="0" fontId="53" fillId="7" borderId="34" xfId="8" applyFont="1" applyFill="1" applyBorder="1" applyAlignment="1">
      <alignment horizontal="center" vertical="center" wrapText="1"/>
    </xf>
    <xf numFmtId="0" fontId="52" fillId="0" borderId="0" xfId="4" applyFont="1"/>
    <xf numFmtId="49" fontId="60" fillId="0" borderId="0" xfId="4" applyNumberFormat="1" applyFont="1"/>
    <xf numFmtId="49" fontId="59" fillId="0" borderId="0" xfId="4" applyNumberFormat="1" applyFont="1" applyAlignment="1">
      <alignment vertical="center"/>
    </xf>
    <xf numFmtId="49" fontId="61" fillId="4" borderId="41" xfId="4" applyNumberFormat="1" applyFont="1" applyFill="1" applyBorder="1" applyAlignment="1">
      <alignment vertical="center" wrapText="1"/>
    </xf>
    <xf numFmtId="49" fontId="61" fillId="4" borderId="43" xfId="4" applyNumberFormat="1" applyFont="1" applyFill="1" applyBorder="1" applyAlignment="1">
      <alignment vertical="center" wrapText="1"/>
    </xf>
    <xf numFmtId="0" fontId="57" fillId="4" borderId="35" xfId="4" applyFont="1" applyFill="1" applyBorder="1" applyAlignment="1">
      <alignment horizontal="center" vertical="center"/>
    </xf>
    <xf numFmtId="0" fontId="57" fillId="4" borderId="31" xfId="4" applyFont="1" applyFill="1" applyBorder="1" applyAlignment="1">
      <alignment horizontal="center" vertical="center"/>
    </xf>
    <xf numFmtId="49" fontId="57" fillId="7" borderId="24" xfId="4" applyNumberFormat="1" applyFont="1" applyFill="1" applyBorder="1" applyAlignment="1">
      <alignment horizontal="center" vertical="center"/>
    </xf>
    <xf numFmtId="49" fontId="57" fillId="7" borderId="25" xfId="4" applyNumberFormat="1" applyFont="1" applyFill="1" applyBorder="1" applyAlignment="1">
      <alignment horizontal="center" vertical="center"/>
    </xf>
    <xf numFmtId="49" fontId="57" fillId="7" borderId="26" xfId="4" applyNumberFormat="1" applyFont="1" applyFill="1" applyBorder="1" applyAlignment="1">
      <alignment horizontal="center" vertical="center"/>
    </xf>
    <xf numFmtId="49" fontId="57" fillId="4" borderId="25" xfId="4" applyNumberFormat="1" applyFont="1" applyFill="1" applyBorder="1" applyAlignment="1">
      <alignment horizontal="center" vertical="center"/>
    </xf>
    <xf numFmtId="49" fontId="57" fillId="4" borderId="26" xfId="4" applyNumberFormat="1" applyFont="1" applyFill="1" applyBorder="1" applyAlignment="1">
      <alignment horizontal="center" vertical="center"/>
    </xf>
    <xf numFmtId="49" fontId="57" fillId="4" borderId="35" xfId="4" applyNumberFormat="1" applyFont="1" applyFill="1" applyBorder="1" applyAlignment="1">
      <alignment horizontal="center" vertical="center"/>
    </xf>
    <xf numFmtId="49" fontId="57" fillId="4" borderId="31" xfId="4" applyNumberFormat="1" applyFont="1" applyFill="1" applyBorder="1" applyAlignment="1">
      <alignment horizontal="center" vertical="center"/>
    </xf>
    <xf numFmtId="49" fontId="57" fillId="7" borderId="57" xfId="4" applyNumberFormat="1" applyFont="1" applyFill="1" applyBorder="1" applyAlignment="1">
      <alignment horizontal="center" vertical="center"/>
    </xf>
    <xf numFmtId="49" fontId="57" fillId="7" borderId="58" xfId="4" applyNumberFormat="1" applyFont="1" applyFill="1" applyBorder="1" applyAlignment="1">
      <alignment horizontal="center" vertical="center"/>
    </xf>
    <xf numFmtId="49" fontId="57" fillId="7" borderId="24" xfId="4" applyNumberFormat="1" applyFont="1" applyFill="1" applyBorder="1" applyAlignment="1">
      <alignment horizontal="center" vertical="center" wrapText="1"/>
    </xf>
    <xf numFmtId="49" fontId="57" fillId="7" borderId="25" xfId="4" applyNumberFormat="1" applyFont="1" applyFill="1" applyBorder="1" applyAlignment="1">
      <alignment horizontal="center" vertical="center" wrapText="1"/>
    </xf>
    <xf numFmtId="49" fontId="57" fillId="7" borderId="26" xfId="4" applyNumberFormat="1" applyFont="1" applyFill="1" applyBorder="1" applyAlignment="1">
      <alignment horizontal="center" vertical="center" wrapText="1"/>
    </xf>
    <xf numFmtId="49" fontId="48" fillId="4" borderId="1" xfId="4" applyNumberFormat="1" applyFont="1" applyFill="1" applyBorder="1" applyAlignment="1">
      <alignment vertical="center" wrapText="1"/>
    </xf>
    <xf numFmtId="49" fontId="48" fillId="4" borderId="3" xfId="4" applyNumberFormat="1" applyFont="1" applyFill="1" applyBorder="1" applyAlignment="1">
      <alignment vertical="center" wrapText="1"/>
    </xf>
    <xf numFmtId="49" fontId="61" fillId="4" borderId="39" xfId="4" applyNumberFormat="1" applyFont="1" applyFill="1" applyBorder="1" applyAlignment="1">
      <alignment vertical="center" wrapText="1"/>
    </xf>
    <xf numFmtId="49" fontId="61" fillId="4" borderId="40" xfId="4" applyNumberFormat="1" applyFont="1" applyFill="1" applyBorder="1" applyAlignment="1">
      <alignment vertical="center" wrapText="1"/>
    </xf>
    <xf numFmtId="49" fontId="61" fillId="4" borderId="42" xfId="4" applyNumberFormat="1" applyFont="1" applyFill="1" applyBorder="1" applyAlignment="1">
      <alignment vertical="center" wrapText="1"/>
    </xf>
    <xf numFmtId="49" fontId="61" fillId="4" borderId="41" xfId="4" applyNumberFormat="1" applyFont="1" applyFill="1" applyBorder="1" applyAlignment="1">
      <alignment horizontal="center" vertical="center" wrapText="1"/>
    </xf>
    <xf numFmtId="49" fontId="61" fillId="4" borderId="43" xfId="4" applyNumberFormat="1" applyFont="1" applyFill="1" applyBorder="1" applyAlignment="1">
      <alignment horizontal="center" vertical="center" wrapText="1"/>
    </xf>
    <xf numFmtId="49" fontId="61" fillId="4" borderId="44" xfId="4" applyNumberFormat="1" applyFont="1" applyFill="1" applyBorder="1" applyAlignment="1">
      <alignment vertical="center" wrapText="1"/>
    </xf>
    <xf numFmtId="49" fontId="61" fillId="4" borderId="46" xfId="4" applyNumberFormat="1" applyFont="1" applyFill="1" applyBorder="1" applyAlignment="1">
      <alignment vertical="center" wrapText="1"/>
    </xf>
    <xf numFmtId="49" fontId="61" fillId="4" borderId="38" xfId="4" applyNumberFormat="1" applyFont="1" applyFill="1" applyBorder="1" applyAlignment="1">
      <alignment vertical="center" wrapText="1"/>
    </xf>
    <xf numFmtId="49" fontId="61" fillId="4" borderId="45" xfId="4" applyNumberFormat="1" applyFont="1" applyFill="1" applyBorder="1" applyAlignment="1">
      <alignment vertical="center" wrapText="1"/>
    </xf>
    <xf numFmtId="49" fontId="64" fillId="0" borderId="0" xfId="4" applyNumberFormat="1" applyFont="1" applyAlignment="1">
      <alignment horizontal="justify" vertical="center" wrapText="1"/>
    </xf>
    <xf numFmtId="49" fontId="62" fillId="7" borderId="1" xfId="4" applyNumberFormat="1" applyFont="1" applyFill="1" applyBorder="1" applyAlignment="1">
      <alignment vertical="center" wrapText="1"/>
    </xf>
    <xf numFmtId="49" fontId="62" fillId="7" borderId="3" xfId="4" applyNumberFormat="1" applyFont="1" applyFill="1" applyBorder="1" applyAlignment="1">
      <alignment vertical="center" wrapText="1"/>
    </xf>
    <xf numFmtId="49" fontId="60" fillId="0" borderId="0" xfId="4" applyNumberFormat="1" applyFont="1" applyAlignment="1">
      <alignment vertical="center" wrapText="1"/>
    </xf>
    <xf numFmtId="49" fontId="63" fillId="0" borderId="0" xfId="4" applyNumberFormat="1" applyFont="1" applyAlignment="1">
      <alignment horizontal="justify" vertical="center" wrapText="1"/>
    </xf>
    <xf numFmtId="49" fontId="65" fillId="0" borderId="0" xfId="4" applyNumberFormat="1" applyFont="1" applyAlignment="1">
      <alignment horizontal="justify" vertical="center" wrapText="1"/>
    </xf>
    <xf numFmtId="49" fontId="66" fillId="0" borderId="0" xfId="4" applyNumberFormat="1" applyFont="1" applyAlignment="1">
      <alignment horizontal="justify" vertical="center" wrapText="1"/>
    </xf>
    <xf numFmtId="49" fontId="60" fillId="0" borderId="0" xfId="4" applyNumberFormat="1" applyFont="1" applyAlignment="1">
      <alignment vertical="center"/>
    </xf>
    <xf numFmtId="49" fontId="4" fillId="0" borderId="0" xfId="4" applyNumberFormat="1" applyFont="1" applyAlignment="1">
      <alignment horizontal="justify" vertical="center" wrapText="1"/>
    </xf>
    <xf numFmtId="0" fontId="53" fillId="7" borderId="52" xfId="8" applyFont="1" applyFill="1" applyBorder="1" applyAlignment="1">
      <alignment horizontal="center" vertical="center" wrapText="1"/>
    </xf>
    <xf numFmtId="0" fontId="53" fillId="7" borderId="35" xfId="8" applyFont="1" applyFill="1" applyBorder="1" applyAlignment="1">
      <alignment horizontal="center" vertical="center" wrapText="1"/>
    </xf>
    <xf numFmtId="0" fontId="53" fillId="7" borderId="31" xfId="8" applyFont="1" applyFill="1" applyBorder="1" applyAlignment="1">
      <alignment horizontal="center" vertical="center" wrapText="1"/>
    </xf>
    <xf numFmtId="0" fontId="53" fillId="7" borderId="32" xfId="8" applyFont="1" applyFill="1" applyBorder="1" applyAlignment="1">
      <alignment horizontal="center" vertical="center" wrapText="1"/>
    </xf>
    <xf numFmtId="0" fontId="53" fillId="0" borderId="33" xfId="8" applyFont="1" applyBorder="1" applyAlignment="1">
      <alignment horizontal="center" vertical="center" wrapText="1"/>
    </xf>
    <xf numFmtId="49" fontId="68" fillId="7" borderId="24" xfId="4" applyNumberFormat="1" applyFont="1" applyFill="1" applyBorder="1" applyAlignment="1">
      <alignment horizontal="center" vertical="center"/>
    </xf>
    <xf numFmtId="49" fontId="68" fillId="7" borderId="25" xfId="4" applyNumberFormat="1" applyFont="1" applyFill="1" applyBorder="1" applyAlignment="1">
      <alignment horizontal="center" vertical="center"/>
    </xf>
    <xf numFmtId="49" fontId="68" fillId="7" borderId="26" xfId="4" applyNumberFormat="1" applyFont="1" applyFill="1" applyBorder="1" applyAlignment="1">
      <alignment horizontal="center" vertical="center"/>
    </xf>
    <xf numFmtId="49" fontId="68" fillId="7" borderId="30" xfId="4" applyNumberFormat="1" applyFont="1" applyFill="1" applyBorder="1" applyAlignment="1">
      <alignment horizontal="center" vertical="center" wrapText="1"/>
    </xf>
    <xf numFmtId="49" fontId="68" fillId="7" borderId="32" xfId="4" applyNumberFormat="1" applyFont="1" applyFill="1" applyBorder="1" applyAlignment="1">
      <alignment horizontal="center" vertical="center" wrapText="1"/>
    </xf>
    <xf numFmtId="49" fontId="68" fillId="7" borderId="34" xfId="4" applyNumberFormat="1" applyFont="1" applyFill="1" applyBorder="1" applyAlignment="1">
      <alignment horizontal="center" vertical="center" wrapText="1"/>
    </xf>
    <xf numFmtId="49" fontId="68" fillId="7" borderId="32" xfId="4" applyNumberFormat="1" applyFont="1" applyFill="1" applyBorder="1" applyAlignment="1">
      <alignment horizontal="center" vertical="center"/>
    </xf>
    <xf numFmtId="49" fontId="68" fillId="7" borderId="34" xfId="4" applyNumberFormat="1" applyFont="1" applyFill="1" applyBorder="1" applyAlignment="1">
      <alignment horizontal="center" vertical="center"/>
    </xf>
    <xf numFmtId="49" fontId="57" fillId="0" borderId="25" xfId="4" applyNumberFormat="1" applyFont="1" applyBorder="1" applyAlignment="1">
      <alignment horizontal="center" vertical="center"/>
    </xf>
    <xf numFmtId="49" fontId="57" fillId="0" borderId="26" xfId="4" applyNumberFormat="1" applyFont="1" applyBorder="1" applyAlignment="1">
      <alignment horizontal="center" vertical="center"/>
    </xf>
    <xf numFmtId="49" fontId="57" fillId="0" borderId="0" xfId="4" applyNumberFormat="1" applyFont="1" applyAlignment="1">
      <alignment horizontal="center" vertical="center"/>
    </xf>
    <xf numFmtId="49" fontId="57" fillId="0" borderId="33" xfId="4" applyNumberFormat="1" applyFont="1" applyBorder="1" applyAlignment="1">
      <alignment horizontal="center" vertical="center"/>
    </xf>
    <xf numFmtId="49" fontId="57" fillId="0" borderId="35" xfId="4" applyNumberFormat="1" applyFont="1" applyBorder="1" applyAlignment="1">
      <alignment horizontal="center" vertical="center"/>
    </xf>
    <xf numFmtId="49" fontId="57" fillId="0" borderId="31" xfId="4" applyNumberFormat="1" applyFont="1" applyBorder="1" applyAlignment="1">
      <alignment horizontal="center" vertical="center"/>
    </xf>
    <xf numFmtId="49" fontId="57" fillId="7" borderId="32" xfId="4" applyNumberFormat="1" applyFont="1" applyFill="1" applyBorder="1" applyAlignment="1">
      <alignment horizontal="center" vertical="center"/>
    </xf>
    <xf numFmtId="49" fontId="57" fillId="7" borderId="34" xfId="4" applyNumberFormat="1" applyFont="1" applyFill="1" applyBorder="1" applyAlignment="1">
      <alignment horizontal="center" vertical="center"/>
    </xf>
    <xf numFmtId="49" fontId="57" fillId="7" borderId="24" xfId="4" applyNumberFormat="1" applyFont="1" applyFill="1" applyBorder="1" applyAlignment="1">
      <alignment vertical="center"/>
    </xf>
    <xf numFmtId="49" fontId="57" fillId="7" borderId="25" xfId="4" applyNumberFormat="1" applyFont="1" applyFill="1" applyBorder="1" applyAlignment="1">
      <alignment vertical="center"/>
    </xf>
    <xf numFmtId="49" fontId="57" fillId="7" borderId="26" xfId="4" applyNumberFormat="1" applyFont="1" applyFill="1" applyBorder="1" applyAlignment="1">
      <alignment vertical="center"/>
    </xf>
    <xf numFmtId="49" fontId="57" fillId="7" borderId="30" xfId="4" applyNumberFormat="1" applyFont="1" applyFill="1" applyBorder="1" applyAlignment="1">
      <alignment horizontal="center" vertical="top" wrapText="1"/>
    </xf>
    <xf numFmtId="49" fontId="57" fillId="7" borderId="34" xfId="4" applyNumberFormat="1" applyFont="1" applyFill="1" applyBorder="1" applyAlignment="1">
      <alignment horizontal="center" vertical="top" wrapText="1"/>
    </xf>
    <xf numFmtId="49" fontId="57" fillId="7" borderId="24" xfId="4" applyNumberFormat="1" applyFont="1" applyFill="1" applyBorder="1" applyAlignment="1">
      <alignment vertical="center" wrapText="1"/>
    </xf>
    <xf numFmtId="49" fontId="57" fillId="7" borderId="25" xfId="4" applyNumberFormat="1" applyFont="1" applyFill="1" applyBorder="1" applyAlignment="1">
      <alignment vertical="center" wrapText="1"/>
    </xf>
    <xf numFmtId="49" fontId="57" fillId="7" borderId="26" xfId="4" applyNumberFormat="1" applyFont="1" applyFill="1" applyBorder="1" applyAlignment="1">
      <alignment vertical="center" wrapText="1"/>
    </xf>
    <xf numFmtId="49" fontId="69" fillId="0" borderId="0" xfId="4" applyNumberFormat="1" applyFont="1"/>
    <xf numFmtId="0" fontId="53" fillId="0" borderId="35" xfId="8" applyFont="1" applyBorder="1" applyAlignment="1">
      <alignment horizontal="center" vertical="center" wrapText="1"/>
    </xf>
    <xf numFmtId="49" fontId="61" fillId="0" borderId="41" xfId="4" applyNumberFormat="1" applyFont="1" applyBorder="1" applyAlignment="1">
      <alignment horizontal="left" vertical="center" wrapText="1" indent="1"/>
    </xf>
    <xf numFmtId="49" fontId="61" fillId="0" borderId="43" xfId="4" applyNumberFormat="1" applyFont="1" applyBorder="1" applyAlignment="1">
      <alignment horizontal="left" vertical="center" wrapText="1" indent="1"/>
    </xf>
    <xf numFmtId="49" fontId="48" fillId="0" borderId="39" xfId="4" applyNumberFormat="1" applyFont="1" applyBorder="1" applyAlignment="1">
      <alignment vertical="center" wrapText="1"/>
    </xf>
    <xf numFmtId="49" fontId="48" fillId="0" borderId="40" xfId="4" applyNumberFormat="1" applyFont="1" applyBorder="1" applyAlignment="1">
      <alignment vertical="center" wrapText="1"/>
    </xf>
    <xf numFmtId="49" fontId="61" fillId="0" borderId="41" xfId="4" applyNumberFormat="1" applyFont="1" applyBorder="1" applyAlignment="1">
      <alignment vertical="center" wrapText="1"/>
    </xf>
    <xf numFmtId="49" fontId="61" fillId="0" borderId="43" xfId="4" applyNumberFormat="1" applyFont="1" applyBorder="1" applyAlignment="1">
      <alignment vertical="center" wrapText="1"/>
    </xf>
    <xf numFmtId="49" fontId="61" fillId="0" borderId="41" xfId="4" applyNumberFormat="1" applyFont="1" applyBorder="1" applyAlignment="1">
      <alignment horizontal="right" vertical="center" wrapText="1" indent="1"/>
    </xf>
    <xf numFmtId="49" fontId="61" fillId="0" borderId="43" xfId="4" applyNumberFormat="1" applyFont="1" applyBorder="1" applyAlignment="1">
      <alignment horizontal="right" vertical="center" wrapText="1" indent="1"/>
    </xf>
    <xf numFmtId="49" fontId="48" fillId="0" borderId="41" xfId="4" applyNumberFormat="1" applyFont="1" applyBorder="1" applyAlignment="1">
      <alignment vertical="center" wrapText="1"/>
    </xf>
    <xf numFmtId="49" fontId="48" fillId="0" borderId="43" xfId="4" applyNumberFormat="1" applyFont="1" applyBorder="1" applyAlignment="1">
      <alignment vertical="center" wrapText="1"/>
    </xf>
    <xf numFmtId="49" fontId="48" fillId="0" borderId="44" xfId="4" applyNumberFormat="1" applyFont="1" applyBorder="1" applyAlignment="1">
      <alignment vertical="center" wrapText="1"/>
    </xf>
    <xf numFmtId="49" fontId="48" fillId="0" borderId="46" xfId="4" applyNumberFormat="1" applyFont="1" applyBorder="1" applyAlignment="1">
      <alignment vertical="center" wrapText="1"/>
    </xf>
    <xf numFmtId="49" fontId="69" fillId="0" borderId="25" xfId="4" applyNumberFormat="1" applyFont="1" applyBorder="1"/>
    <xf numFmtId="49" fontId="10" fillId="0" borderId="0" xfId="4" applyNumberFormat="1" applyFont="1" applyAlignment="1">
      <alignment vertical="center" wrapText="1"/>
    </xf>
    <xf numFmtId="49" fontId="74" fillId="0" borderId="0" xfId="4" applyNumberFormat="1" applyFont="1" applyAlignment="1">
      <alignment horizontal="justify" vertical="center" wrapText="1"/>
    </xf>
    <xf numFmtId="49" fontId="75" fillId="0" borderId="0" xfId="4" applyNumberFormat="1" applyFont="1" applyAlignment="1">
      <alignment vertical="center" wrapText="1"/>
    </xf>
    <xf numFmtId="49" fontId="75" fillId="0" borderId="0" xfId="4" applyNumberFormat="1" applyFont="1" applyAlignment="1">
      <alignment horizontal="center" vertical="center" wrapText="1"/>
    </xf>
    <xf numFmtId="49" fontId="75" fillId="0" borderId="0" xfId="4" applyNumberFormat="1" applyFont="1" applyAlignment="1">
      <alignment horizontal="justify" vertical="center" wrapText="1"/>
    </xf>
    <xf numFmtId="49" fontId="73" fillId="0" borderId="0" xfId="4" applyNumberFormat="1" applyFont="1" applyAlignment="1">
      <alignment horizontal="left" vertical="center" wrapText="1"/>
    </xf>
    <xf numFmtId="49" fontId="10" fillId="0" borderId="0" xfId="4" applyNumberFormat="1" applyFont="1" applyAlignment="1">
      <alignment horizontal="left" vertical="center" wrapText="1"/>
    </xf>
    <xf numFmtId="49" fontId="73" fillId="0" borderId="0" xfId="4" applyNumberFormat="1" applyFont="1" applyAlignment="1">
      <alignment horizontal="left" vertical="center" wrapText="1" indent="15"/>
    </xf>
    <xf numFmtId="49" fontId="77" fillId="0" borderId="0" xfId="4" applyNumberFormat="1" applyFont="1" applyAlignment="1">
      <alignment horizontal="justify" vertical="center" wrapText="1"/>
    </xf>
    <xf numFmtId="49" fontId="76" fillId="0" borderId="0" xfId="4" applyNumberFormat="1" applyFont="1" applyAlignment="1">
      <alignment horizontal="left" vertical="center" wrapText="1"/>
    </xf>
    <xf numFmtId="0" fontId="56" fillId="7" borderId="1" xfId="8" applyFont="1" applyFill="1" applyBorder="1" applyAlignment="1">
      <alignment vertical="center" wrapText="1"/>
    </xf>
    <xf numFmtId="0" fontId="56" fillId="7" borderId="3" xfId="8" applyFont="1" applyFill="1" applyBorder="1" applyAlignment="1">
      <alignment vertical="center" wrapText="1"/>
    </xf>
    <xf numFmtId="0" fontId="53" fillId="0" borderId="35" xfId="8" applyFont="1" applyBorder="1" applyAlignment="1">
      <alignment horizontal="center" vertical="center"/>
    </xf>
    <xf numFmtId="0" fontId="53" fillId="0" borderId="31" xfId="8" applyFont="1" applyBorder="1" applyAlignment="1">
      <alignment horizontal="center" vertical="center"/>
    </xf>
    <xf numFmtId="0" fontId="53" fillId="0" borderId="2" xfId="8" applyFont="1" applyBorder="1" applyAlignment="1">
      <alignment horizontal="center" vertical="center"/>
    </xf>
    <xf numFmtId="0" fontId="53" fillId="0" borderId="3" xfId="8" applyFont="1" applyBorder="1" applyAlignment="1">
      <alignment horizontal="center" vertical="center"/>
    </xf>
    <xf numFmtId="0" fontId="47" fillId="0" borderId="39" xfId="8" applyFont="1" applyBorder="1" applyAlignment="1">
      <alignment vertical="center" wrapText="1"/>
    </xf>
    <xf numFmtId="0" fontId="47" fillId="0" borderId="40" xfId="8" applyFont="1" applyBorder="1" applyAlignment="1">
      <alignment vertical="center" wrapText="1"/>
    </xf>
    <xf numFmtId="0" fontId="47" fillId="0" borderId="52" xfId="8" applyFont="1" applyBorder="1" applyAlignment="1">
      <alignment vertical="center" wrapText="1"/>
    </xf>
    <xf numFmtId="0" fontId="47" fillId="0" borderId="33" xfId="8" applyFont="1" applyBorder="1" applyAlignment="1">
      <alignment vertical="center" wrapText="1"/>
    </xf>
    <xf numFmtId="0" fontId="55" fillId="6" borderId="41" xfId="8" applyFont="1" applyFill="1" applyBorder="1" applyAlignment="1">
      <alignment horizontal="left" vertical="center" wrapText="1" indent="2"/>
    </xf>
    <xf numFmtId="0" fontId="55" fillId="6" borderId="43" xfId="8" applyFont="1" applyFill="1" applyBorder="1" applyAlignment="1">
      <alignment horizontal="left" vertical="center" wrapText="1" indent="2"/>
    </xf>
    <xf numFmtId="0" fontId="55" fillId="6" borderId="62" xfId="8" applyFont="1" applyFill="1" applyBorder="1" applyAlignment="1">
      <alignment horizontal="left" vertical="center" wrapText="1" indent="2"/>
    </xf>
    <xf numFmtId="0" fontId="55" fillId="6" borderId="61" xfId="8" applyFont="1" applyFill="1" applyBorder="1" applyAlignment="1">
      <alignment horizontal="left" vertical="center" wrapText="1" indent="2"/>
    </xf>
    <xf numFmtId="0" fontId="55" fillId="6" borderId="5" xfId="8" applyFont="1" applyFill="1" applyBorder="1" applyAlignment="1">
      <alignment horizontal="left" vertical="center" wrapText="1" indent="2"/>
    </xf>
    <xf numFmtId="0" fontId="55" fillId="6" borderId="31" xfId="8" applyFont="1" applyFill="1" applyBorder="1" applyAlignment="1">
      <alignment horizontal="left" vertical="center" wrapText="1" indent="2"/>
    </xf>
    <xf numFmtId="0" fontId="10" fillId="0" borderId="0" xfId="4" applyFont="1" applyAlignment="1">
      <alignment vertical="center" wrapText="1"/>
    </xf>
    <xf numFmtId="0" fontId="57" fillId="0" borderId="33" xfId="4" applyFont="1" applyBorder="1" applyAlignment="1">
      <alignment horizontal="center" vertical="center"/>
    </xf>
    <xf numFmtId="0" fontId="57" fillId="0" borderId="31" xfId="4" applyFont="1" applyBorder="1" applyAlignment="1">
      <alignment horizontal="center" vertical="center"/>
    </xf>
    <xf numFmtId="0" fontId="57" fillId="7" borderId="24" xfId="4" applyFont="1" applyFill="1" applyBorder="1" applyAlignment="1">
      <alignment horizontal="center" vertical="center" wrapText="1"/>
    </xf>
    <xf numFmtId="0" fontId="57" fillId="7" borderId="26" xfId="4" applyFont="1" applyFill="1" applyBorder="1" applyAlignment="1">
      <alignment horizontal="center" vertical="center" wrapText="1"/>
    </xf>
    <xf numFmtId="0" fontId="57" fillId="7" borderId="5" xfId="4" applyFont="1" applyFill="1" applyBorder="1" applyAlignment="1">
      <alignment horizontal="center" vertical="center" wrapText="1"/>
    </xf>
    <xf numFmtId="0" fontId="57" fillId="7" borderId="31" xfId="4" applyFont="1" applyFill="1" applyBorder="1" applyAlignment="1">
      <alignment horizontal="center" vertical="center" wrapText="1"/>
    </xf>
    <xf numFmtId="0" fontId="57" fillId="7" borderId="25" xfId="4" applyFont="1" applyFill="1" applyBorder="1" applyAlignment="1">
      <alignment horizontal="center" vertical="center" wrapText="1"/>
    </xf>
    <xf numFmtId="0" fontId="10" fillId="0" borderId="52" xfId="4" applyFont="1" applyBorder="1" applyAlignment="1">
      <alignment vertical="center" wrapText="1"/>
    </xf>
    <xf numFmtId="0" fontId="57" fillId="7" borderId="2" xfId="4" applyFont="1" applyFill="1" applyBorder="1" applyAlignment="1">
      <alignment horizontal="center" vertical="center" wrapText="1"/>
    </xf>
    <xf numFmtId="0" fontId="57" fillId="7" borderId="3" xfId="4" applyFont="1" applyFill="1" applyBorder="1" applyAlignment="1">
      <alignment horizontal="center" vertical="center" wrapText="1"/>
    </xf>
    <xf numFmtId="0" fontId="57" fillId="7" borderId="1" xfId="4" applyFont="1" applyFill="1" applyBorder="1" applyAlignment="1">
      <alignment horizontal="center" vertical="center" wrapText="1"/>
    </xf>
    <xf numFmtId="0" fontId="72" fillId="0" borderId="0" xfId="4" applyFont="1" applyAlignment="1">
      <alignment vertical="center"/>
    </xf>
    <xf numFmtId="0" fontId="72" fillId="0" borderId="0" xfId="4" applyFont="1" applyAlignment="1">
      <alignment horizontal="justify" vertical="center"/>
    </xf>
    <xf numFmtId="0" fontId="73" fillId="0" borderId="0" xfId="4" applyFont="1" applyAlignment="1">
      <alignment horizontal="justify" vertical="center" wrapText="1"/>
    </xf>
    <xf numFmtId="0" fontId="73" fillId="0" borderId="0" xfId="4" applyFont="1" applyAlignment="1">
      <alignment horizontal="left" vertical="center" wrapText="1"/>
    </xf>
    <xf numFmtId="0" fontId="69" fillId="0" borderId="0" xfId="4" applyFont="1" applyAlignment="1">
      <alignment vertical="top" wrapText="1"/>
    </xf>
    <xf numFmtId="0" fontId="20" fillId="4" borderId="0" xfId="8" applyFont="1" applyFill="1" applyAlignment="1">
      <alignment horizontal="left" vertical="center" wrapText="1"/>
    </xf>
    <xf numFmtId="0" fontId="16" fillId="4" borderId="0" xfId="8" applyFont="1" applyFill="1" applyAlignment="1">
      <alignment horizontal="left" vertical="center" wrapText="1"/>
    </xf>
    <xf numFmtId="49" fontId="82" fillId="0" borderId="33" xfId="4" applyNumberFormat="1" applyFont="1" applyBorder="1" applyAlignment="1">
      <alignment horizontal="center" vertical="center"/>
    </xf>
    <xf numFmtId="0" fontId="5" fillId="2" borderId="52" xfId="8" applyFont="1" applyFill="1" applyBorder="1" applyAlignment="1">
      <alignment horizontal="center" vertical="center" wrapText="1"/>
    </xf>
    <xf numFmtId="0" fontId="5" fillId="2" borderId="0" xfId="8" applyFont="1" applyFill="1" applyAlignment="1">
      <alignment horizontal="center" vertical="center" wrapText="1"/>
    </xf>
    <xf numFmtId="0" fontId="89" fillId="7" borderId="29" xfId="4" applyFont="1" applyFill="1" applyBorder="1" applyAlignment="1">
      <alignment horizontal="center" vertical="center" wrapText="1"/>
    </xf>
    <xf numFmtId="0" fontId="11" fillId="7" borderId="29" xfId="4" applyFont="1" applyFill="1" applyBorder="1" applyAlignment="1">
      <alignment horizontal="center" vertical="center" wrapText="1"/>
    </xf>
    <xf numFmtId="9" fontId="11" fillId="7" borderId="38" xfId="4" applyNumberFormat="1" applyFont="1" applyFill="1" applyBorder="1" applyAlignment="1">
      <alignment horizontal="center" vertical="center" wrapText="1"/>
    </xf>
    <xf numFmtId="9" fontId="11" fillId="7" borderId="45" xfId="4" applyNumberFormat="1" applyFont="1" applyFill="1" applyBorder="1" applyAlignment="1">
      <alignment horizontal="center" vertical="center" wrapText="1"/>
    </xf>
    <xf numFmtId="0" fontId="20" fillId="6" borderId="1" xfId="2" applyFont="1" applyFill="1" applyBorder="1" applyAlignment="1">
      <alignment horizontal="center" vertical="center" wrapText="1"/>
    </xf>
    <xf numFmtId="0" fontId="2" fillId="0" borderId="73" xfId="0" applyFont="1" applyBorder="1" applyAlignment="1">
      <alignment horizontal="center" vertical="center" wrapText="1"/>
    </xf>
    <xf numFmtId="0" fontId="30" fillId="2" borderId="1" xfId="0" applyFont="1" applyFill="1" applyBorder="1" applyAlignment="1">
      <alignment horizontal="left" vertical="center" wrapText="1"/>
    </xf>
    <xf numFmtId="0" fontId="5" fillId="2" borderId="2" xfId="0" applyFont="1" applyFill="1"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93" fillId="4" borderId="30" xfId="0" applyFont="1" applyFill="1" applyBorder="1" applyAlignment="1">
      <alignment horizontal="center" vertical="center"/>
    </xf>
    <xf numFmtId="0" fontId="93" fillId="4" borderId="34" xfId="0" applyFont="1" applyFill="1" applyBorder="1" applyAlignment="1">
      <alignment horizontal="center" vertical="center"/>
    </xf>
    <xf numFmtId="0" fontId="16" fillId="6" borderId="1" xfId="2" applyFont="1" applyFill="1" applyBorder="1" applyAlignment="1">
      <alignment horizontal="center" vertical="center" wrapText="1"/>
    </xf>
    <xf numFmtId="0" fontId="0" fillId="0" borderId="73" xfId="0" applyBorder="1" applyAlignment="1">
      <alignment horizontal="center" vertical="center" wrapText="1"/>
    </xf>
    <xf numFmtId="0" fontId="20" fillId="6" borderId="5" xfId="2" applyFont="1" applyFill="1" applyBorder="1" applyAlignment="1">
      <alignment horizontal="center" vertical="center" wrapText="1"/>
    </xf>
    <xf numFmtId="0" fontId="2" fillId="0" borderId="74" xfId="0" applyFont="1" applyBorder="1" applyAlignment="1">
      <alignment horizontal="center" vertical="center" wrapText="1"/>
    </xf>
    <xf numFmtId="0" fontId="0" fillId="0" borderId="25" xfId="0" applyBorder="1" applyAlignment="1">
      <alignment horizontal="center" vertical="center" wrapText="1"/>
    </xf>
    <xf numFmtId="0" fontId="5" fillId="2" borderId="1" xfId="4" applyFont="1" applyFill="1" applyBorder="1" applyAlignment="1">
      <alignment horizontal="left" vertical="center"/>
    </xf>
    <xf numFmtId="0" fontId="5" fillId="2" borderId="2" xfId="4" applyFont="1" applyFill="1" applyBorder="1" applyAlignment="1">
      <alignment horizontal="left" vertical="center"/>
    </xf>
    <xf numFmtId="0" fontId="5" fillId="2" borderId="3" xfId="4" applyFont="1" applyFill="1" applyBorder="1" applyAlignment="1">
      <alignment horizontal="left" vertical="center"/>
    </xf>
    <xf numFmtId="0" fontId="5" fillId="2" borderId="1" xfId="0" applyFont="1" applyFill="1" applyBorder="1" applyAlignment="1">
      <alignment horizontal="left" vertical="center" wrapText="1"/>
    </xf>
    <xf numFmtId="0" fontId="5" fillId="2" borderId="3" xfId="0" applyFont="1" applyFill="1" applyBorder="1" applyAlignment="1">
      <alignment horizontal="left" vertical="center" wrapText="1"/>
    </xf>
    <xf numFmtId="0" fontId="97" fillId="4" borderId="0" xfId="0" applyFont="1" applyFill="1" applyAlignment="1">
      <alignment vertical="center" wrapText="1"/>
    </xf>
    <xf numFmtId="0" fontId="100" fillId="4" borderId="47" xfId="4" applyFont="1" applyFill="1" applyBorder="1" applyAlignment="1">
      <alignment horizontal="center" vertical="center" wrapText="1"/>
    </xf>
    <xf numFmtId="0" fontId="100" fillId="4" borderId="8" xfId="4" applyFont="1" applyFill="1" applyBorder="1" applyAlignment="1">
      <alignment horizontal="center" vertical="center" wrapText="1"/>
    </xf>
    <xf numFmtId="0" fontId="100" fillId="4" borderId="17" xfId="4" applyFont="1" applyFill="1" applyBorder="1" applyAlignment="1">
      <alignment horizontal="center" vertical="center" wrapText="1"/>
    </xf>
    <xf numFmtId="0" fontId="16" fillId="4" borderId="47" xfId="4" applyFont="1" applyFill="1" applyBorder="1" applyAlignment="1">
      <alignment horizontal="center" vertical="center"/>
    </xf>
    <xf numFmtId="0" fontId="16" fillId="4" borderId="71" xfId="4" applyFont="1" applyFill="1" applyBorder="1" applyAlignment="1">
      <alignment horizontal="center" vertical="center"/>
    </xf>
    <xf numFmtId="0" fontId="16" fillId="4" borderId="93" xfId="4" applyFont="1" applyFill="1" applyBorder="1" applyAlignment="1">
      <alignment horizontal="center" vertical="center"/>
    </xf>
    <xf numFmtId="0" fontId="16" fillId="4" borderId="68" xfId="4" applyFont="1" applyFill="1" applyBorder="1" applyAlignment="1">
      <alignment horizontal="center" vertical="center"/>
    </xf>
    <xf numFmtId="0" fontId="16" fillId="4" borderId="9" xfId="4" applyFont="1" applyFill="1" applyBorder="1" applyAlignment="1">
      <alignment horizontal="center" vertical="center"/>
    </xf>
    <xf numFmtId="0" fontId="16" fillId="4" borderId="70" xfId="4" applyFont="1" applyFill="1" applyBorder="1" applyAlignment="1">
      <alignment horizontal="center" vertical="center"/>
    </xf>
    <xf numFmtId="0" fontId="100" fillId="4" borderId="20" xfId="4" applyFont="1" applyFill="1" applyBorder="1" applyAlignment="1">
      <alignment horizontal="center" vertical="center" wrapText="1"/>
    </xf>
    <xf numFmtId="0" fontId="101" fillId="4" borderId="14" xfId="4" applyFont="1" applyFill="1" applyBorder="1" applyAlignment="1">
      <alignment horizontal="center" vertical="center" wrapText="1"/>
    </xf>
    <xf numFmtId="0" fontId="101" fillId="4" borderId="27" xfId="4" applyFont="1" applyFill="1" applyBorder="1" applyAlignment="1">
      <alignment horizontal="center" vertical="center" wrapText="1"/>
    </xf>
    <xf numFmtId="0" fontId="101" fillId="4" borderId="28" xfId="4" applyFont="1" applyFill="1" applyBorder="1" applyAlignment="1">
      <alignment horizontal="center" vertical="center" wrapText="1"/>
    </xf>
    <xf numFmtId="0" fontId="100" fillId="4" borderId="14" xfId="4" applyFont="1" applyFill="1" applyBorder="1" applyAlignment="1">
      <alignment horizontal="center" vertical="center" wrapText="1"/>
    </xf>
    <xf numFmtId="0" fontId="100" fillId="4" borderId="27" xfId="4" applyFont="1" applyFill="1" applyBorder="1" applyAlignment="1">
      <alignment horizontal="center" vertical="center" wrapText="1"/>
    </xf>
    <xf numFmtId="0" fontId="100" fillId="4" borderId="28" xfId="4" applyFont="1" applyFill="1" applyBorder="1" applyAlignment="1">
      <alignment horizontal="center" vertical="center" wrapText="1"/>
    </xf>
    <xf numFmtId="0" fontId="102" fillId="4" borderId="17" xfId="4" applyFont="1" applyFill="1" applyBorder="1" applyAlignment="1">
      <alignment horizontal="center" vertical="center" wrapText="1"/>
    </xf>
    <xf numFmtId="0" fontId="102" fillId="4" borderId="20" xfId="4" applyFont="1" applyFill="1" applyBorder="1" applyAlignment="1">
      <alignment horizontal="center" vertical="center" wrapText="1"/>
    </xf>
    <xf numFmtId="0" fontId="102" fillId="4" borderId="8" xfId="4" applyFont="1" applyFill="1" applyBorder="1" applyAlignment="1">
      <alignment horizontal="center" vertical="center" wrapText="1"/>
    </xf>
    <xf numFmtId="0" fontId="5" fillId="2" borderId="1" xfId="4" applyFont="1" applyFill="1" applyBorder="1" applyAlignment="1">
      <alignment vertical="center"/>
    </xf>
    <xf numFmtId="0" fontId="5" fillId="2" borderId="2" xfId="4" applyFont="1" applyFill="1" applyBorder="1" applyAlignment="1">
      <alignment vertical="center"/>
    </xf>
    <xf numFmtId="0" fontId="5" fillId="2" borderId="3" xfId="4" applyFont="1" applyFill="1" applyBorder="1" applyAlignment="1">
      <alignment vertical="center"/>
    </xf>
    <xf numFmtId="0" fontId="15" fillId="4" borderId="1" xfId="4" applyFont="1" applyFill="1" applyBorder="1" applyAlignment="1">
      <alignment horizontal="justify" vertical="center"/>
    </xf>
    <xf numFmtId="0" fontId="15" fillId="4" borderId="2" xfId="4" applyFont="1" applyFill="1" applyBorder="1" applyAlignment="1">
      <alignment horizontal="justify" vertical="center"/>
    </xf>
    <xf numFmtId="0" fontId="15" fillId="4" borderId="3" xfId="4" applyFont="1" applyFill="1" applyBorder="1" applyAlignment="1">
      <alignment horizontal="justify" vertical="center"/>
    </xf>
    <xf numFmtId="0" fontId="4" fillId="0" borderId="29" xfId="4" applyFont="1" applyBorder="1" applyAlignment="1">
      <alignment horizontal="center"/>
    </xf>
    <xf numFmtId="0" fontId="8" fillId="0" borderId="29" xfId="4" applyFont="1" applyBorder="1" applyAlignment="1">
      <alignment horizontal="center" vertical="center" wrapText="1"/>
    </xf>
    <xf numFmtId="0" fontId="7" fillId="4" borderId="11" xfId="0" applyFont="1" applyFill="1" applyBorder="1" applyAlignment="1">
      <alignment vertical="center" wrapText="1"/>
    </xf>
    <xf numFmtId="0" fontId="0" fillId="2" borderId="2" xfId="0" applyFill="1" applyBorder="1" applyAlignment="1">
      <alignment horizontal="left" vertical="center" wrapText="1"/>
    </xf>
    <xf numFmtId="0" fontId="0" fillId="0" borderId="2" xfId="0" applyBorder="1" applyAlignment="1">
      <alignment horizontal="left" vertical="center" wrapText="1"/>
    </xf>
    <xf numFmtId="0" fontId="15" fillId="4" borderId="1" xfId="0" applyFont="1" applyFill="1" applyBorder="1" applyAlignment="1">
      <alignment horizontal="center" vertical="center" wrapText="1"/>
    </xf>
    <xf numFmtId="0" fontId="0" fillId="4" borderId="2" xfId="0" applyFill="1" applyBorder="1" applyAlignment="1">
      <alignment horizontal="center" vertical="center" wrapText="1"/>
    </xf>
    <xf numFmtId="0" fontId="0" fillId="4" borderId="2" xfId="0" applyFill="1" applyBorder="1" applyAlignment="1">
      <alignment wrapText="1"/>
    </xf>
    <xf numFmtId="0" fontId="0" fillId="4" borderId="3" xfId="0" applyFill="1" applyBorder="1" applyAlignment="1">
      <alignment wrapText="1"/>
    </xf>
    <xf numFmtId="0" fontId="15" fillId="4" borderId="2"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7" fillId="4" borderId="36" xfId="0" applyFont="1" applyFill="1" applyBorder="1" applyAlignment="1">
      <alignment vertical="center" wrapText="1"/>
    </xf>
    <xf numFmtId="0" fontId="7" fillId="4" borderId="16" xfId="0" applyFont="1" applyFill="1" applyBorder="1" applyAlignment="1">
      <alignment vertical="center" wrapText="1"/>
    </xf>
    <xf numFmtId="0" fontId="15" fillId="0" borderId="36" xfId="0" applyFont="1" applyBorder="1" applyAlignment="1">
      <alignment vertical="center" wrapText="1"/>
    </xf>
    <xf numFmtId="0" fontId="15" fillId="0" borderId="21" xfId="0" applyFont="1" applyBorder="1" applyAlignment="1">
      <alignment vertical="center" wrapText="1"/>
    </xf>
    <xf numFmtId="0" fontId="9" fillId="0" borderId="2" xfId="4" applyBorder="1"/>
    <xf numFmtId="0" fontId="9" fillId="0" borderId="3" xfId="4" applyBorder="1"/>
    <xf numFmtId="0" fontId="24" fillId="0" borderId="0" xfId="4" applyFont="1" applyAlignment="1">
      <alignment vertical="center" wrapText="1"/>
    </xf>
    <xf numFmtId="0" fontId="4" fillId="0" borderId="30" xfId="4" applyFont="1" applyBorder="1" applyAlignment="1">
      <alignment horizontal="center" vertical="center" wrapText="1"/>
    </xf>
    <xf numFmtId="0" fontId="9" fillId="0" borderId="34" xfId="4" applyBorder="1" applyAlignment="1">
      <alignment horizontal="center" vertical="center" wrapText="1"/>
    </xf>
    <xf numFmtId="0" fontId="16" fillId="0" borderId="36" xfId="4" applyFont="1" applyBorder="1" applyAlignment="1">
      <alignment horizontal="center" vertical="center" wrapText="1"/>
    </xf>
    <xf numFmtId="0" fontId="16" fillId="0" borderId="50" xfId="4" applyFont="1" applyBorder="1" applyAlignment="1">
      <alignment horizontal="center" vertical="center" wrapText="1"/>
    </xf>
    <xf numFmtId="0" fontId="16" fillId="0" borderId="37" xfId="4" applyFont="1" applyBorder="1" applyAlignment="1">
      <alignment horizontal="center" vertical="center" wrapText="1"/>
    </xf>
    <xf numFmtId="0" fontId="7" fillId="7" borderId="1" xfId="8" applyFont="1" applyFill="1" applyBorder="1" applyAlignment="1">
      <alignment horizontal="center" vertical="center" wrapText="1"/>
    </xf>
    <xf numFmtId="0" fontId="7" fillId="7" borderId="2" xfId="8" applyFont="1" applyFill="1" applyBorder="1" applyAlignment="1">
      <alignment horizontal="center" vertical="center" wrapText="1"/>
    </xf>
    <xf numFmtId="0" fontId="7" fillId="7" borderId="3" xfId="8" applyFont="1" applyFill="1" applyBorder="1" applyAlignment="1">
      <alignment horizontal="center" vertical="center" wrapText="1"/>
    </xf>
    <xf numFmtId="0" fontId="8" fillId="0" borderId="12" xfId="14" applyFont="1" applyBorder="1" applyAlignment="1">
      <alignment horizontal="center" vertical="center" wrapText="1"/>
    </xf>
    <xf numFmtId="0" fontId="20" fillId="0" borderId="12" xfId="4" applyFont="1" applyBorder="1" applyAlignment="1">
      <alignment horizontal="center" vertical="center" wrapText="1"/>
    </xf>
    <xf numFmtId="0" fontId="20" fillId="2" borderId="1" xfId="4" applyFont="1" applyFill="1" applyBorder="1" applyAlignment="1">
      <alignment horizontal="center" vertical="center"/>
    </xf>
    <xf numFmtId="0" fontId="20" fillId="2" borderId="2" xfId="4" applyFont="1" applyFill="1" applyBorder="1" applyAlignment="1">
      <alignment horizontal="center" vertical="center"/>
    </xf>
    <xf numFmtId="0" fontId="20" fillId="2" borderId="3" xfId="4" applyFont="1" applyFill="1" applyBorder="1" applyAlignment="1">
      <alignment horizontal="center" vertical="center"/>
    </xf>
    <xf numFmtId="0" fontId="53" fillId="0" borderId="14" xfId="4" applyFont="1" applyBorder="1" applyAlignment="1">
      <alignment horizontal="center" vertical="center" wrapText="1"/>
    </xf>
    <xf numFmtId="0" fontId="53" fillId="0" borderId="27" xfId="4" applyFont="1" applyBorder="1" applyAlignment="1">
      <alignment horizontal="center" vertical="center" wrapText="1"/>
    </xf>
    <xf numFmtId="0" fontId="53" fillId="0" borderId="28" xfId="4" applyFont="1" applyBorder="1" applyAlignment="1">
      <alignment horizontal="center" vertical="center" wrapText="1"/>
    </xf>
    <xf numFmtId="0" fontId="57" fillId="0" borderId="47" xfId="4" applyFont="1" applyBorder="1" applyAlignment="1">
      <alignment horizontal="center" vertical="center" wrapText="1"/>
    </xf>
    <xf numFmtId="0" fontId="53" fillId="0" borderId="8" xfId="4" applyFont="1" applyBorder="1" applyAlignment="1">
      <alignment horizontal="center" vertical="center" wrapText="1"/>
    </xf>
    <xf numFmtId="0" fontId="20" fillId="2" borderId="1" xfId="4" applyFont="1" applyFill="1" applyBorder="1" applyAlignment="1">
      <alignment horizontal="left" vertical="center"/>
    </xf>
    <xf numFmtId="0" fontId="20" fillId="2" borderId="2" xfId="4" applyFont="1" applyFill="1" applyBorder="1" applyAlignment="1">
      <alignment horizontal="left" vertical="center"/>
    </xf>
    <xf numFmtId="0" fontId="20" fillId="2" borderId="3" xfId="4" applyFont="1" applyFill="1" applyBorder="1" applyAlignment="1">
      <alignment horizontal="left" vertical="center"/>
    </xf>
    <xf numFmtId="0" fontId="4" fillId="0" borderId="12" xfId="0" applyFont="1" applyBorder="1" applyAlignment="1">
      <alignment horizontal="left" vertical="center"/>
    </xf>
    <xf numFmtId="0" fontId="4" fillId="0" borderId="47"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93" xfId="0" applyFont="1" applyBorder="1" applyAlignment="1">
      <alignment horizontal="center" vertical="center" wrapText="1"/>
    </xf>
    <xf numFmtId="0" fontId="4" fillId="0" borderId="6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0" xfId="0" applyFont="1" applyBorder="1" applyAlignment="1">
      <alignment horizontal="center" vertical="center" wrapText="1"/>
    </xf>
    <xf numFmtId="0" fontId="4" fillId="0" borderId="12" xfId="0" applyFont="1" applyBorder="1" applyAlignment="1">
      <alignment horizontal="left" vertical="center" wrapText="1"/>
    </xf>
    <xf numFmtId="0" fontId="4" fillId="0" borderId="12" xfId="0" applyFont="1" applyBorder="1" applyAlignment="1">
      <alignment horizontal="left"/>
    </xf>
    <xf numFmtId="0" fontId="4" fillId="0" borderId="14" xfId="0" applyFont="1" applyBorder="1" applyAlignment="1">
      <alignment horizontal="left" vertical="center" wrapText="1" indent="2"/>
    </xf>
    <xf numFmtId="0" fontId="4" fillId="0" borderId="28" xfId="0" applyFont="1" applyBorder="1" applyAlignment="1">
      <alignment horizontal="left" vertical="center" wrapText="1" indent="2"/>
    </xf>
    <xf numFmtId="0" fontId="4" fillId="3" borderId="14" xfId="0" applyFont="1" applyFill="1" applyBorder="1" applyAlignment="1">
      <alignment horizontal="left" vertical="center" wrapText="1"/>
    </xf>
    <xf numFmtId="0" fontId="4" fillId="3" borderId="27" xfId="0" applyFont="1" applyFill="1" applyBorder="1" applyAlignment="1">
      <alignment horizontal="left" vertical="center" wrapText="1"/>
    </xf>
    <xf numFmtId="0" fontId="4" fillId="3" borderId="28" xfId="0" applyFont="1" applyFill="1" applyBorder="1" applyAlignment="1">
      <alignment horizontal="left" vertical="center" wrapText="1"/>
    </xf>
    <xf numFmtId="0" fontId="4" fillId="0" borderId="14" xfId="0" applyFont="1" applyBorder="1" applyAlignment="1">
      <alignment horizontal="left" vertical="center" wrapText="1"/>
    </xf>
    <xf numFmtId="0" fontId="4" fillId="0" borderId="28" xfId="0" applyFont="1" applyBorder="1" applyAlignment="1">
      <alignment horizontal="left" vertical="center" wrapText="1"/>
    </xf>
    <xf numFmtId="0" fontId="4" fillId="0" borderId="14" xfId="0" applyFont="1" applyBorder="1" applyAlignment="1">
      <alignment horizontal="left" vertical="center"/>
    </xf>
    <xf numFmtId="0" fontId="4" fillId="0" borderId="27" xfId="0" applyFont="1" applyBorder="1" applyAlignment="1">
      <alignment horizontal="left" vertical="center"/>
    </xf>
    <xf numFmtId="0" fontId="4" fillId="3" borderId="36" xfId="18" applyFont="1" applyFill="1" applyBorder="1" applyAlignment="1">
      <alignment horizontal="center" vertical="center"/>
    </xf>
    <xf numFmtId="0" fontId="4" fillId="3" borderId="50" xfId="18" applyFont="1" applyFill="1" applyBorder="1" applyAlignment="1">
      <alignment horizontal="center" vertical="center"/>
    </xf>
    <xf numFmtId="0" fontId="4" fillId="3" borderId="37" xfId="18" applyFont="1" applyFill="1" applyBorder="1" applyAlignment="1">
      <alignment horizontal="center" vertical="center"/>
    </xf>
    <xf numFmtId="0" fontId="4" fillId="3" borderId="39" xfId="18" applyFont="1" applyFill="1" applyBorder="1" applyAlignment="1">
      <alignment horizontal="center" vertical="center"/>
    </xf>
    <xf numFmtId="0" fontId="4" fillId="3" borderId="127" xfId="18" applyFont="1" applyFill="1" applyBorder="1" applyAlignment="1">
      <alignment horizontal="center" vertical="center"/>
    </xf>
    <xf numFmtId="0" fontId="4" fillId="3" borderId="40" xfId="18" applyFont="1" applyFill="1" applyBorder="1" applyAlignment="1">
      <alignment horizontal="center" vertical="center"/>
    </xf>
    <xf numFmtId="0" fontId="42" fillId="7" borderId="24" xfId="4" applyFont="1" applyFill="1" applyBorder="1" applyAlignment="1">
      <alignment horizontal="center" vertical="center" wrapText="1"/>
    </xf>
    <xf numFmtId="0" fontId="42" fillId="7" borderId="26" xfId="4" applyFont="1" applyFill="1" applyBorder="1" applyAlignment="1">
      <alignment horizontal="center" vertical="center" wrapText="1"/>
    </xf>
    <xf numFmtId="0" fontId="42" fillId="7" borderId="52" xfId="4" applyFont="1" applyFill="1" applyBorder="1" applyAlignment="1">
      <alignment horizontal="center" vertical="center" wrapText="1"/>
    </xf>
    <xf numFmtId="0" fontId="42" fillId="7" borderId="33" xfId="4" applyFont="1" applyFill="1" applyBorder="1" applyAlignment="1">
      <alignment horizontal="center" vertical="center" wrapText="1"/>
    </xf>
    <xf numFmtId="0" fontId="43" fillId="0" borderId="33" xfId="4" applyFont="1" applyBorder="1" applyAlignment="1">
      <alignment horizontal="center" vertical="center" wrapText="1"/>
    </xf>
    <xf numFmtId="0" fontId="43" fillId="0" borderId="31" xfId="4" applyFont="1" applyBorder="1" applyAlignment="1">
      <alignment horizontal="center" vertical="center" wrapText="1"/>
    </xf>
    <xf numFmtId="0" fontId="11" fillId="9" borderId="24" xfId="4" applyFont="1" applyFill="1" applyBorder="1" applyAlignment="1">
      <alignment horizontal="center" vertical="center" wrapText="1"/>
    </xf>
    <xf numFmtId="0" fontId="11" fillId="9" borderId="25" xfId="4" applyFont="1" applyFill="1" applyBorder="1" applyAlignment="1">
      <alignment horizontal="center" vertical="center" wrapText="1"/>
    </xf>
    <xf numFmtId="0" fontId="11" fillId="9" borderId="52" xfId="4" applyFont="1" applyFill="1" applyBorder="1" applyAlignment="1">
      <alignment horizontal="center" vertical="center" wrapText="1"/>
    </xf>
    <xf numFmtId="0" fontId="11" fillId="9" borderId="0" xfId="4" applyFont="1" applyFill="1" applyAlignment="1">
      <alignment horizontal="center" vertical="center" wrapText="1"/>
    </xf>
    <xf numFmtId="0" fontId="11" fillId="9" borderId="48" xfId="4" applyFont="1" applyFill="1" applyBorder="1" applyAlignment="1">
      <alignment horizontal="center" vertical="center" wrapText="1"/>
    </xf>
    <xf numFmtId="0" fontId="11" fillId="9" borderId="4" xfId="4" applyFont="1" applyFill="1" applyBorder="1" applyAlignment="1">
      <alignment horizontal="center" vertical="center" wrapText="1"/>
    </xf>
    <xf numFmtId="0" fontId="11" fillId="9" borderId="26" xfId="4" applyFont="1" applyFill="1" applyBorder="1" applyAlignment="1">
      <alignment horizontal="center" vertical="center" wrapText="1"/>
    </xf>
    <xf numFmtId="0" fontId="42" fillId="0" borderId="38" xfId="4" applyFont="1" applyBorder="1" applyAlignment="1">
      <alignment horizontal="center" vertical="center" wrapText="1"/>
    </xf>
    <xf numFmtId="0" fontId="42" fillId="0" borderId="45" xfId="4" applyFont="1" applyBorder="1" applyAlignment="1">
      <alignment horizontal="center" vertical="center" wrapText="1"/>
    </xf>
    <xf numFmtId="0" fontId="42" fillId="0" borderId="40" xfId="4" applyFont="1" applyBorder="1" applyAlignment="1">
      <alignment horizontal="center" vertical="center" wrapText="1"/>
    </xf>
    <xf numFmtId="0" fontId="42" fillId="0" borderId="46" xfId="4" applyFont="1" applyBorder="1" applyAlignment="1">
      <alignment horizontal="center" vertical="center" wrapText="1"/>
    </xf>
  </cellXfs>
  <cellStyles count="21">
    <cellStyle name="Comma" xfId="17" builtinId="3"/>
    <cellStyle name="Comma 2" xfId="3" xr:uid="{B9FCFB7F-0B2F-49BD-BAA6-84FA7204C75F}"/>
    <cellStyle name="Comma 3" xfId="10" xr:uid="{A1057EB4-0AFB-4003-A85C-0F6C792E2043}"/>
    <cellStyle name="Comma 6" xfId="9" xr:uid="{4B31F4CF-D781-42A0-8952-A27B90B7B7D6}"/>
    <cellStyle name="Hyperlink" xfId="12" builtinId="8"/>
    <cellStyle name="Hyperlink 2" xfId="16" xr:uid="{07EEE3B1-9289-405E-A00B-EFFD04D2433F}"/>
    <cellStyle name="Normal" xfId="0" builtinId="0"/>
    <cellStyle name="Normal 2" xfId="4" xr:uid="{ECE54427-5E27-4DB2-948B-782802771078}"/>
    <cellStyle name="Normal 2 2" xfId="2" xr:uid="{CEAA458D-5C05-4D35-9331-6503F9E81325}"/>
    <cellStyle name="Normal 2 2 2" xfId="13" xr:uid="{5375E9F4-7273-4514-84F8-A62EC197E16E}"/>
    <cellStyle name="Normal 2 2 3" xfId="20" xr:uid="{1B5C7EC5-7073-4F5C-9705-720616E7B051}"/>
    <cellStyle name="Normal 2 3" xfId="7" xr:uid="{01B35478-7FA3-455F-93F9-6736C028D8DA}"/>
    <cellStyle name="Normal 3" xfId="6" xr:uid="{D204F5BF-79D8-4389-9092-1F295A49A09A}"/>
    <cellStyle name="Normal 3 2" xfId="15" xr:uid="{BF212477-CAA1-47A1-AE8C-C55712EB893F}"/>
    <cellStyle name="Normal 4" xfId="18" xr:uid="{430018B6-AD80-497C-B0A2-28919D563B44}"/>
    <cellStyle name="Normal 5" xfId="8" xr:uid="{73EC05D9-9494-4A7F-92B5-43EAA49553E6}"/>
    <cellStyle name="Normal_20 OPR" xfId="14" xr:uid="{6EBB0124-14AE-43A6-82E9-25CE00264D85}"/>
    <cellStyle name="Percent" xfId="1" builtinId="5"/>
    <cellStyle name="Percent 2" xfId="5" xr:uid="{6D5C75FC-3EEC-4EAC-AD66-67DB3F9E99A8}"/>
    <cellStyle name="Percent 3" xfId="11" xr:uid="{DB952D2B-7B6D-4C88-A06E-3B50F19CF8D8}"/>
    <cellStyle name="Standard 3" xfId="19" xr:uid="{3C9B4FE8-8456-421E-B02D-265D8B1E0911}"/>
  </cellStyles>
  <dxfs count="2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externalLink" Target="externalLinks/externalLink1.xml"/><Relationship Id="rId58"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EDF9EC30-ECB0-4B22-90AF-A1EE31C4A0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276225</xdr:colOff>
      <xdr:row>8</xdr:row>
      <xdr:rowOff>228600</xdr:rowOff>
    </xdr:from>
    <xdr:to>
      <xdr:col>2</xdr:col>
      <xdr:colOff>1244746</xdr:colOff>
      <xdr:row>8</xdr:row>
      <xdr:rowOff>966436</xdr:rowOff>
    </xdr:to>
    <xdr:pic>
      <xdr:nvPicPr>
        <xdr:cNvPr id="2" name="Picture 1">
          <a:extLst>
            <a:ext uri="{FF2B5EF4-FFF2-40B4-BE49-F238E27FC236}">
              <a16:creationId xmlns:a16="http://schemas.microsoft.com/office/drawing/2014/main" id="{72A7FD29-CDF5-406D-AF03-0CF21080F9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1550" y="21621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2</xdr:row>
      <xdr:rowOff>66675</xdr:rowOff>
    </xdr:from>
    <xdr:to>
      <xdr:col>0</xdr:col>
      <xdr:colOff>568221</xdr:colOff>
      <xdr:row>2</xdr:row>
      <xdr:rowOff>419601</xdr:rowOff>
    </xdr:to>
    <xdr:pic>
      <xdr:nvPicPr>
        <xdr:cNvPr id="3" name="Picture 2">
          <a:hlinkClick xmlns:r="http://schemas.openxmlformats.org/officeDocument/2006/relationships" r:id="rId2"/>
          <a:extLst>
            <a:ext uri="{FF2B5EF4-FFF2-40B4-BE49-F238E27FC236}">
              <a16:creationId xmlns:a16="http://schemas.microsoft.com/office/drawing/2014/main" id="{F9025260-55BD-428A-B367-A179AF6D46A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4381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1</xdr:row>
      <xdr:rowOff>352425</xdr:rowOff>
    </xdr:from>
    <xdr:to>
      <xdr:col>2</xdr:col>
      <xdr:colOff>254146</xdr:colOff>
      <xdr:row>8</xdr:row>
      <xdr:rowOff>166336</xdr:rowOff>
    </xdr:to>
    <xdr:pic>
      <xdr:nvPicPr>
        <xdr:cNvPr id="2" name="Picture 1">
          <a:extLst>
            <a:ext uri="{FF2B5EF4-FFF2-40B4-BE49-F238E27FC236}">
              <a16:creationId xmlns:a16="http://schemas.microsoft.com/office/drawing/2014/main" id="{287E2387-494C-41F9-8DF6-0A686966650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5325" y="5524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0F054DEA-F8C0-47B6-8D60-F032F46EC4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38100</xdr:colOff>
      <xdr:row>1</xdr:row>
      <xdr:rowOff>85725</xdr:rowOff>
    </xdr:from>
    <xdr:to>
      <xdr:col>2</xdr:col>
      <xdr:colOff>835171</xdr:colOff>
      <xdr:row>5</xdr:row>
      <xdr:rowOff>52036</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7700" y="2857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124239</xdr:colOff>
      <xdr:row>2</xdr:row>
      <xdr:rowOff>16565</xdr:rowOff>
    </xdr:from>
    <xdr:to>
      <xdr:col>2</xdr:col>
      <xdr:colOff>639287</xdr:colOff>
      <xdr:row>5</xdr:row>
      <xdr:rowOff>182901</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152" y="58806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2</xdr:col>
      <xdr:colOff>57150</xdr:colOff>
      <xdr:row>3</xdr:row>
      <xdr:rowOff>114300</xdr:rowOff>
    </xdr:from>
    <xdr:to>
      <xdr:col>2</xdr:col>
      <xdr:colOff>1359046</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466725</xdr:colOff>
      <xdr:row>1</xdr:row>
      <xdr:rowOff>228600</xdr:rowOff>
    </xdr:from>
    <xdr:to>
      <xdr:col>3</xdr:col>
      <xdr:colOff>130321</xdr:colOff>
      <xdr:row>5</xdr:row>
      <xdr:rowOff>147286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63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2</xdr:col>
      <xdr:colOff>488156</xdr:colOff>
      <xdr:row>2</xdr:row>
      <xdr:rowOff>0</xdr:rowOff>
    </xdr:from>
    <xdr:to>
      <xdr:col>2</xdr:col>
      <xdr:colOff>1790052</xdr:colOff>
      <xdr:row>5</xdr:row>
      <xdr:rowOff>130617</xdr:rowOff>
    </xdr:to>
    <xdr:pic>
      <xdr:nvPicPr>
        <xdr:cNvPr id="2" name="Picture 1">
          <a:extLst>
            <a:ext uri="{FF2B5EF4-FFF2-40B4-BE49-F238E27FC236}">
              <a16:creationId xmlns:a16="http://schemas.microsoft.com/office/drawing/2014/main" id="{3624592A-AEBD-4608-B025-C8548D2764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76375" y="72628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285750</xdr:colOff>
      <xdr:row>1</xdr:row>
      <xdr:rowOff>95250</xdr:rowOff>
    </xdr:from>
    <xdr:to>
      <xdr:col>1</xdr:col>
      <xdr:colOff>208652</xdr:colOff>
      <xdr:row>1</xdr:row>
      <xdr:rowOff>448176</xdr:rowOff>
    </xdr:to>
    <xdr:pic>
      <xdr:nvPicPr>
        <xdr:cNvPr id="3" name="Picture 2">
          <a:hlinkClick xmlns:r="http://schemas.openxmlformats.org/officeDocument/2006/relationships" r:id="rId2"/>
          <a:extLst>
            <a:ext uri="{FF2B5EF4-FFF2-40B4-BE49-F238E27FC236}">
              <a16:creationId xmlns:a16="http://schemas.microsoft.com/office/drawing/2014/main" id="{2E4D757D-E63A-4567-9117-D0A53003571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0" y="297656"/>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819150</xdr:colOff>
      <xdr:row>5</xdr:row>
      <xdr:rowOff>76200</xdr:rowOff>
    </xdr:from>
    <xdr:to>
      <xdr:col>2</xdr:col>
      <xdr:colOff>1101871</xdr:colOff>
      <xdr:row>9</xdr:row>
      <xdr:rowOff>13936</xdr:rowOff>
    </xdr:to>
    <xdr:pic>
      <xdr:nvPicPr>
        <xdr:cNvPr id="2" name="Picture 1">
          <a:extLst>
            <a:ext uri="{FF2B5EF4-FFF2-40B4-BE49-F238E27FC236}">
              <a16:creationId xmlns:a16="http://schemas.microsoft.com/office/drawing/2014/main" id="{01F6C81B-293B-457A-A8DA-26ACFAC6E5E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 y="11049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200025</xdr:colOff>
      <xdr:row>1</xdr:row>
      <xdr:rowOff>171450</xdr:rowOff>
    </xdr:from>
    <xdr:to>
      <xdr:col>0</xdr:col>
      <xdr:colOff>730146</xdr:colOff>
      <xdr:row>3</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B86598AF-F86C-4F6E-AEF3-A36CE5BD618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00025" y="3714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250031</xdr:colOff>
      <xdr:row>2</xdr:row>
      <xdr:rowOff>107156</xdr:rowOff>
    </xdr:from>
    <xdr:to>
      <xdr:col>2</xdr:col>
      <xdr:colOff>1206646</xdr:colOff>
      <xdr:row>4</xdr:row>
      <xdr:rowOff>416367</xdr:rowOff>
    </xdr:to>
    <xdr:pic>
      <xdr:nvPicPr>
        <xdr:cNvPr id="2" name="Picture 1">
          <a:extLst>
            <a:ext uri="{FF2B5EF4-FFF2-40B4-BE49-F238E27FC236}">
              <a16:creationId xmlns:a16="http://schemas.microsoft.com/office/drawing/2014/main" id="{9FA5D9DD-D566-463D-A45D-5EFFBE929B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0" y="773906"/>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238125</xdr:colOff>
      <xdr:row>1</xdr:row>
      <xdr:rowOff>83344</xdr:rowOff>
    </xdr:from>
    <xdr:to>
      <xdr:col>1</xdr:col>
      <xdr:colOff>161027</xdr:colOff>
      <xdr:row>1</xdr:row>
      <xdr:rowOff>436270</xdr:rowOff>
    </xdr:to>
    <xdr:pic>
      <xdr:nvPicPr>
        <xdr:cNvPr id="3" name="Picture 2">
          <a:hlinkClick xmlns:r="http://schemas.openxmlformats.org/officeDocument/2006/relationships" r:id="rId2"/>
          <a:extLst>
            <a:ext uri="{FF2B5EF4-FFF2-40B4-BE49-F238E27FC236}">
              <a16:creationId xmlns:a16="http://schemas.microsoft.com/office/drawing/2014/main" id="{4AA283F2-8B0B-494D-90A6-C12A3534751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38125" y="2857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0</xdr:col>
      <xdr:colOff>549171</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228600</xdr:colOff>
      <xdr:row>1</xdr:row>
      <xdr:rowOff>123825</xdr:rowOff>
    </xdr:from>
    <xdr:to>
      <xdr:col>1</xdr:col>
      <xdr:colOff>1530496</xdr:colOff>
      <xdr:row>4</xdr:row>
      <xdr:rowOff>213961</xdr:rowOff>
    </xdr:to>
    <xdr:pic>
      <xdr:nvPicPr>
        <xdr:cNvPr id="2" name="Picture 1">
          <a:extLst>
            <a:ext uri="{FF2B5EF4-FFF2-40B4-BE49-F238E27FC236}">
              <a16:creationId xmlns:a16="http://schemas.microsoft.com/office/drawing/2014/main" id="{821FC1F8-99F5-4322-91BC-9C115AC40C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8200" y="3714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209550</xdr:rowOff>
    </xdr:from>
    <xdr:to>
      <xdr:col>0</xdr:col>
      <xdr:colOff>558696</xdr:colOff>
      <xdr:row>2</xdr:row>
      <xdr:rowOff>76701</xdr:rowOff>
    </xdr:to>
    <xdr:pic>
      <xdr:nvPicPr>
        <xdr:cNvPr id="3" name="Picture 2">
          <a:hlinkClick xmlns:r="http://schemas.openxmlformats.org/officeDocument/2006/relationships" r:id="rId2"/>
          <a:extLst>
            <a:ext uri="{FF2B5EF4-FFF2-40B4-BE49-F238E27FC236}">
              <a16:creationId xmlns:a16="http://schemas.microsoft.com/office/drawing/2014/main" id="{2340031E-1997-4F84-B544-FD002C781AC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2095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47625</xdr:colOff>
      <xdr:row>1</xdr:row>
      <xdr:rowOff>95250</xdr:rowOff>
    </xdr:from>
    <xdr:to>
      <xdr:col>1</xdr:col>
      <xdr:colOff>1349521</xdr:colOff>
      <xdr:row>3</xdr:row>
      <xdr:rowOff>233011</xdr:rowOff>
    </xdr:to>
    <xdr:pic>
      <xdr:nvPicPr>
        <xdr:cNvPr id="2" name="Picture 1">
          <a:extLst>
            <a:ext uri="{FF2B5EF4-FFF2-40B4-BE49-F238E27FC236}">
              <a16:creationId xmlns:a16="http://schemas.microsoft.com/office/drawing/2014/main" id="{17DF7F3C-635B-433C-A74A-6F3743BD27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5" y="4572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0</xdr:row>
      <xdr:rowOff>352926</xdr:rowOff>
    </xdr:to>
    <xdr:pic>
      <xdr:nvPicPr>
        <xdr:cNvPr id="3" name="Picture 2">
          <a:hlinkClick xmlns:r="http://schemas.openxmlformats.org/officeDocument/2006/relationships" r:id="rId2"/>
          <a:extLst>
            <a:ext uri="{FF2B5EF4-FFF2-40B4-BE49-F238E27FC236}">
              <a16:creationId xmlns:a16="http://schemas.microsoft.com/office/drawing/2014/main" id="{4E7CA498-4474-4762-AA7C-CA77F73DBA5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266700</xdr:colOff>
      <xdr:row>2</xdr:row>
      <xdr:rowOff>76200</xdr:rowOff>
    </xdr:from>
    <xdr:to>
      <xdr:col>2</xdr:col>
      <xdr:colOff>958996</xdr:colOff>
      <xdr:row>6</xdr:row>
      <xdr:rowOff>61561</xdr:rowOff>
    </xdr:to>
    <xdr:pic>
      <xdr:nvPicPr>
        <xdr:cNvPr id="2" name="Picture 1">
          <a:extLst>
            <a:ext uri="{FF2B5EF4-FFF2-40B4-BE49-F238E27FC236}">
              <a16:creationId xmlns:a16="http://schemas.microsoft.com/office/drawing/2014/main" id="{4C137E4B-E7F1-4E37-8862-AC23AD9A5B3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6300" y="5048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123825</xdr:rowOff>
    </xdr:from>
    <xdr:to>
      <xdr:col>0</xdr:col>
      <xdr:colOff>530121</xdr:colOff>
      <xdr:row>2</xdr:row>
      <xdr:rowOff>48126</xdr:rowOff>
    </xdr:to>
    <xdr:pic>
      <xdr:nvPicPr>
        <xdr:cNvPr id="3" name="Picture 2">
          <a:hlinkClick xmlns:r="http://schemas.openxmlformats.org/officeDocument/2006/relationships" r:id="rId2"/>
          <a:extLst>
            <a:ext uri="{FF2B5EF4-FFF2-40B4-BE49-F238E27FC236}">
              <a16:creationId xmlns:a16="http://schemas.microsoft.com/office/drawing/2014/main" id="{EE224B8C-94B0-40B1-8417-8C7268F91C6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238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247650</xdr:colOff>
      <xdr:row>1</xdr:row>
      <xdr:rowOff>342900</xdr:rowOff>
    </xdr:from>
    <xdr:to>
      <xdr:col>1</xdr:col>
      <xdr:colOff>1549546</xdr:colOff>
      <xdr:row>4</xdr:row>
      <xdr:rowOff>147286</xdr:rowOff>
    </xdr:to>
    <xdr:pic>
      <xdr:nvPicPr>
        <xdr:cNvPr id="2" name="Picture 1">
          <a:extLst>
            <a:ext uri="{FF2B5EF4-FFF2-40B4-BE49-F238E27FC236}">
              <a16:creationId xmlns:a16="http://schemas.microsoft.com/office/drawing/2014/main" id="{CEF9AFB8-33AA-4D56-BEA2-294423120A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0" y="5429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1</xdr:row>
      <xdr:rowOff>104775</xdr:rowOff>
    </xdr:from>
    <xdr:to>
      <xdr:col>0</xdr:col>
      <xdr:colOff>549171</xdr:colOff>
      <xdr:row>1</xdr:row>
      <xdr:rowOff>457701</xdr:rowOff>
    </xdr:to>
    <xdr:pic>
      <xdr:nvPicPr>
        <xdr:cNvPr id="3" name="Picture 2">
          <a:hlinkClick xmlns:r="http://schemas.openxmlformats.org/officeDocument/2006/relationships" r:id="rId2"/>
          <a:extLst>
            <a:ext uri="{FF2B5EF4-FFF2-40B4-BE49-F238E27FC236}">
              <a16:creationId xmlns:a16="http://schemas.microsoft.com/office/drawing/2014/main" id="{908D0F07-362F-4EE8-BCCA-D3D9AD3BA44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3048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352425</xdr:colOff>
      <xdr:row>1</xdr:row>
      <xdr:rowOff>161925</xdr:rowOff>
    </xdr:from>
    <xdr:to>
      <xdr:col>1</xdr:col>
      <xdr:colOff>1654321</xdr:colOff>
      <xdr:row>5</xdr:row>
      <xdr:rowOff>71086</xdr:rowOff>
    </xdr:to>
    <xdr:pic>
      <xdr:nvPicPr>
        <xdr:cNvPr id="2" name="Picture 1">
          <a:extLst>
            <a:ext uri="{FF2B5EF4-FFF2-40B4-BE49-F238E27FC236}">
              <a16:creationId xmlns:a16="http://schemas.microsoft.com/office/drawing/2014/main" id="{07BB5883-EBD4-425D-8ABC-EC2AB56455F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2025" y="361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123825</xdr:rowOff>
    </xdr:from>
    <xdr:to>
      <xdr:col>0</xdr:col>
      <xdr:colOff>558696</xdr:colOff>
      <xdr:row>2</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4658227C-60F6-4608-A7C9-3622C499BE4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238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228600</xdr:colOff>
      <xdr:row>1</xdr:row>
      <xdr:rowOff>190500</xdr:rowOff>
    </xdr:from>
    <xdr:to>
      <xdr:col>2</xdr:col>
      <xdr:colOff>920896</xdr:colOff>
      <xdr:row>4</xdr:row>
      <xdr:rowOff>280636</xdr:rowOff>
    </xdr:to>
    <xdr:pic>
      <xdr:nvPicPr>
        <xdr:cNvPr id="2" name="Picture 1">
          <a:extLst>
            <a:ext uri="{FF2B5EF4-FFF2-40B4-BE49-F238E27FC236}">
              <a16:creationId xmlns:a16="http://schemas.microsoft.com/office/drawing/2014/main" id="{4927D91D-5D89-47E0-978F-490C932D2F4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8200" y="3905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0</xdr:row>
      <xdr:rowOff>133350</xdr:rowOff>
    </xdr:from>
    <xdr:to>
      <xdr:col>0</xdr:col>
      <xdr:colOff>577746</xdr:colOff>
      <xdr:row>2</xdr:row>
      <xdr:rowOff>48126</xdr:rowOff>
    </xdr:to>
    <xdr:pic>
      <xdr:nvPicPr>
        <xdr:cNvPr id="3" name="Picture 2">
          <a:hlinkClick xmlns:r="http://schemas.openxmlformats.org/officeDocument/2006/relationships" r:id="rId2"/>
          <a:extLst>
            <a:ext uri="{FF2B5EF4-FFF2-40B4-BE49-F238E27FC236}">
              <a16:creationId xmlns:a16="http://schemas.microsoft.com/office/drawing/2014/main" id="{B0E8CA58-31F8-4DEA-82F1-07C29D94FEC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333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409575</xdr:colOff>
      <xdr:row>1</xdr:row>
      <xdr:rowOff>104775</xdr:rowOff>
    </xdr:from>
    <xdr:to>
      <xdr:col>1</xdr:col>
      <xdr:colOff>1711471</xdr:colOff>
      <xdr:row>4</xdr:row>
      <xdr:rowOff>194911</xdr:rowOff>
    </xdr:to>
    <xdr:pic>
      <xdr:nvPicPr>
        <xdr:cNvPr id="2" name="Picture 1">
          <a:extLst>
            <a:ext uri="{FF2B5EF4-FFF2-40B4-BE49-F238E27FC236}">
              <a16:creationId xmlns:a16="http://schemas.microsoft.com/office/drawing/2014/main" id="{934F8734-B8E5-4A3A-9979-781730C1ABB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19175" y="3048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123825</xdr:colOff>
      <xdr:row>0</xdr:row>
      <xdr:rowOff>190500</xdr:rowOff>
    </xdr:from>
    <xdr:to>
      <xdr:col>1</xdr:col>
      <xdr:colOff>44346</xdr:colOff>
      <xdr:row>2</xdr:row>
      <xdr:rowOff>105276</xdr:rowOff>
    </xdr:to>
    <xdr:pic>
      <xdr:nvPicPr>
        <xdr:cNvPr id="3" name="Picture 2">
          <a:hlinkClick xmlns:r="http://schemas.openxmlformats.org/officeDocument/2006/relationships" r:id="rId2"/>
          <a:extLst>
            <a:ext uri="{FF2B5EF4-FFF2-40B4-BE49-F238E27FC236}">
              <a16:creationId xmlns:a16="http://schemas.microsoft.com/office/drawing/2014/main" id="{D14B9D3E-8D31-48CA-897D-93AA7CAA78F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23825" y="1905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123825</xdr:colOff>
      <xdr:row>1</xdr:row>
      <xdr:rowOff>152400</xdr:rowOff>
    </xdr:from>
    <xdr:to>
      <xdr:col>1</xdr:col>
      <xdr:colOff>1425721</xdr:colOff>
      <xdr:row>4</xdr:row>
      <xdr:rowOff>118711</xdr:rowOff>
    </xdr:to>
    <xdr:pic>
      <xdr:nvPicPr>
        <xdr:cNvPr id="2" name="Picture 1">
          <a:extLst>
            <a:ext uri="{FF2B5EF4-FFF2-40B4-BE49-F238E27FC236}">
              <a16:creationId xmlns:a16="http://schemas.microsoft.com/office/drawing/2014/main" id="{97AC5A02-FE46-45F9-9374-98A9DBA7393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3425" y="3524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A81E123E-234E-4247-A00F-97124ABC1CE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2</xdr:col>
      <xdr:colOff>1266825</xdr:colOff>
      <xdr:row>2</xdr:row>
      <xdr:rowOff>190500</xdr:rowOff>
    </xdr:from>
    <xdr:to>
      <xdr:col>2</xdr:col>
      <xdr:colOff>2568721</xdr:colOff>
      <xdr:row>6</xdr:row>
      <xdr:rowOff>147286</xdr:rowOff>
    </xdr:to>
    <xdr:pic>
      <xdr:nvPicPr>
        <xdr:cNvPr id="2" name="Picture 1">
          <a:extLst>
            <a:ext uri="{FF2B5EF4-FFF2-40B4-BE49-F238E27FC236}">
              <a16:creationId xmlns:a16="http://schemas.microsoft.com/office/drawing/2014/main" id="{E75E2DB6-0DAC-4B10-9D2B-EDCC524D54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14575" y="9334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304800</xdr:colOff>
      <xdr:row>1</xdr:row>
      <xdr:rowOff>95250</xdr:rowOff>
    </xdr:from>
    <xdr:to>
      <xdr:col>1</xdr:col>
      <xdr:colOff>215796</xdr:colOff>
      <xdr:row>1</xdr:row>
      <xdr:rowOff>448176</xdr:rowOff>
    </xdr:to>
    <xdr:pic>
      <xdr:nvPicPr>
        <xdr:cNvPr id="3" name="Picture 2">
          <a:hlinkClick xmlns:r="http://schemas.openxmlformats.org/officeDocument/2006/relationships" r:id="rId2"/>
          <a:extLst>
            <a:ext uri="{FF2B5EF4-FFF2-40B4-BE49-F238E27FC236}">
              <a16:creationId xmlns:a16="http://schemas.microsoft.com/office/drawing/2014/main" id="{25256E96-17A3-4A61-A221-AA203B052B1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4800"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2</xdr:col>
      <xdr:colOff>1333500</xdr:colOff>
      <xdr:row>2</xdr:row>
      <xdr:rowOff>33618</xdr:rowOff>
    </xdr:from>
    <xdr:to>
      <xdr:col>2</xdr:col>
      <xdr:colOff>2635396</xdr:colOff>
      <xdr:row>4</xdr:row>
      <xdr:rowOff>379248</xdr:rowOff>
    </xdr:to>
    <xdr:pic>
      <xdr:nvPicPr>
        <xdr:cNvPr id="2" name="Picture 1">
          <a:extLst>
            <a:ext uri="{FF2B5EF4-FFF2-40B4-BE49-F238E27FC236}">
              <a16:creationId xmlns:a16="http://schemas.microsoft.com/office/drawing/2014/main" id="{60A6A48B-07EF-4EF3-9C0B-14BA588D60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27294" y="493059"/>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571500</xdr:colOff>
      <xdr:row>1</xdr:row>
      <xdr:rowOff>44824</xdr:rowOff>
    </xdr:from>
    <xdr:to>
      <xdr:col>0</xdr:col>
      <xdr:colOff>1101621</xdr:colOff>
      <xdr:row>2</xdr:row>
      <xdr:rowOff>128809</xdr:rowOff>
    </xdr:to>
    <xdr:pic>
      <xdr:nvPicPr>
        <xdr:cNvPr id="3" name="Picture 2">
          <a:hlinkClick xmlns:r="http://schemas.openxmlformats.org/officeDocument/2006/relationships" r:id="rId2"/>
          <a:extLst>
            <a:ext uri="{FF2B5EF4-FFF2-40B4-BE49-F238E27FC236}">
              <a16:creationId xmlns:a16="http://schemas.microsoft.com/office/drawing/2014/main" id="{B4FC08A8-FCF7-4376-9CDA-86D243D7D9B8}"/>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0" y="235324"/>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2</xdr:col>
      <xdr:colOff>571499</xdr:colOff>
      <xdr:row>1</xdr:row>
      <xdr:rowOff>71438</xdr:rowOff>
    </xdr:from>
    <xdr:to>
      <xdr:col>2</xdr:col>
      <xdr:colOff>1873395</xdr:colOff>
      <xdr:row>4</xdr:row>
      <xdr:rowOff>154430</xdr:rowOff>
    </xdr:to>
    <xdr:pic>
      <xdr:nvPicPr>
        <xdr:cNvPr id="2" name="Picture 1">
          <a:extLst>
            <a:ext uri="{FF2B5EF4-FFF2-40B4-BE49-F238E27FC236}">
              <a16:creationId xmlns:a16="http://schemas.microsoft.com/office/drawing/2014/main" id="{2E7FFF46-D0E0-4191-BFE2-2EFA5918556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6312" y="273844"/>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130969</xdr:rowOff>
    </xdr:from>
    <xdr:to>
      <xdr:col>2</xdr:col>
      <xdr:colOff>125308</xdr:colOff>
      <xdr:row>2</xdr:row>
      <xdr:rowOff>19551</xdr:rowOff>
    </xdr:to>
    <xdr:pic>
      <xdr:nvPicPr>
        <xdr:cNvPr id="3" name="Picture 2">
          <a:hlinkClick xmlns:r="http://schemas.openxmlformats.org/officeDocument/2006/relationships" r:id="rId2"/>
          <a:extLst>
            <a:ext uri="{FF2B5EF4-FFF2-40B4-BE49-F238E27FC236}">
              <a16:creationId xmlns:a16="http://schemas.microsoft.com/office/drawing/2014/main" id="{1D737562-75B4-4FD1-8503-47BF8DBCA29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30969"/>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523875</xdr:colOff>
      <xdr:row>1</xdr:row>
      <xdr:rowOff>119063</xdr:rowOff>
    </xdr:from>
    <xdr:to>
      <xdr:col>2</xdr:col>
      <xdr:colOff>51740</xdr:colOff>
      <xdr:row>4</xdr:row>
      <xdr:rowOff>202055</xdr:rowOff>
    </xdr:to>
    <xdr:pic>
      <xdr:nvPicPr>
        <xdr:cNvPr id="2" name="Picture 1">
          <a:extLst>
            <a:ext uri="{FF2B5EF4-FFF2-40B4-BE49-F238E27FC236}">
              <a16:creationId xmlns:a16="http://schemas.microsoft.com/office/drawing/2014/main" id="{30B4A898-D7EA-46BA-864B-4E0220D47D2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3875" y="321469"/>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150520</xdr:rowOff>
    </xdr:to>
    <xdr:pic>
      <xdr:nvPicPr>
        <xdr:cNvPr id="3" name="Picture 2">
          <a:hlinkClick xmlns:r="http://schemas.openxmlformats.org/officeDocument/2006/relationships" r:id="rId2"/>
          <a:extLst>
            <a:ext uri="{FF2B5EF4-FFF2-40B4-BE49-F238E27FC236}">
              <a16:creationId xmlns:a16="http://schemas.microsoft.com/office/drawing/2014/main" id="{6967DB92-43AB-4898-B545-05517B1E2D8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504825</xdr:colOff>
      <xdr:row>4</xdr:row>
      <xdr:rowOff>171450</xdr:rowOff>
    </xdr:from>
    <xdr:to>
      <xdr:col>2</xdr:col>
      <xdr:colOff>597046</xdr:colOff>
      <xdr:row>5</xdr:row>
      <xdr:rowOff>709261</xdr:rowOff>
    </xdr:to>
    <xdr:pic>
      <xdr:nvPicPr>
        <xdr:cNvPr id="2" name="Picture 1">
          <a:extLst>
            <a:ext uri="{FF2B5EF4-FFF2-40B4-BE49-F238E27FC236}">
              <a16:creationId xmlns:a16="http://schemas.microsoft.com/office/drawing/2014/main" id="{FD3AA350-0E0A-4B6D-94A8-AF1C3733EC1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0" y="9906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400050</xdr:colOff>
      <xdr:row>0</xdr:row>
      <xdr:rowOff>152400</xdr:rowOff>
    </xdr:from>
    <xdr:to>
      <xdr:col>0</xdr:col>
      <xdr:colOff>930171</xdr:colOff>
      <xdr:row>2</xdr:row>
      <xdr:rowOff>67176</xdr:rowOff>
    </xdr:to>
    <xdr:pic>
      <xdr:nvPicPr>
        <xdr:cNvPr id="3" name="Picture 2">
          <a:hlinkClick xmlns:r="http://schemas.openxmlformats.org/officeDocument/2006/relationships" r:id="rId2"/>
          <a:extLst>
            <a:ext uri="{FF2B5EF4-FFF2-40B4-BE49-F238E27FC236}">
              <a16:creationId xmlns:a16="http://schemas.microsoft.com/office/drawing/2014/main" id="{E57A3313-A488-4671-A9F8-20E9388DF4E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0050"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1</xdr:col>
      <xdr:colOff>582083</xdr:colOff>
      <xdr:row>1</xdr:row>
      <xdr:rowOff>116417</xdr:rowOff>
    </xdr:from>
    <xdr:to>
      <xdr:col>2</xdr:col>
      <xdr:colOff>1270145</xdr:colOff>
      <xdr:row>5</xdr:row>
      <xdr:rowOff>102836</xdr:rowOff>
    </xdr:to>
    <xdr:pic>
      <xdr:nvPicPr>
        <xdr:cNvPr id="2" name="Picture 1">
          <a:extLst>
            <a:ext uri="{FF2B5EF4-FFF2-40B4-BE49-F238E27FC236}">
              <a16:creationId xmlns:a16="http://schemas.microsoft.com/office/drawing/2014/main" id="{DAAE24BB-BCF6-4DA9-994E-E5A571BF7CC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5916" y="2857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183593</xdr:rowOff>
    </xdr:to>
    <xdr:pic>
      <xdr:nvPicPr>
        <xdr:cNvPr id="3" name="Picture 2">
          <a:hlinkClick xmlns:r="http://schemas.openxmlformats.org/officeDocument/2006/relationships" r:id="rId2"/>
          <a:extLst>
            <a:ext uri="{FF2B5EF4-FFF2-40B4-BE49-F238E27FC236}">
              <a16:creationId xmlns:a16="http://schemas.microsoft.com/office/drawing/2014/main" id="{D6C0B59A-D8D8-4F40-B892-3117A18B4C9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1</xdr:col>
      <xdr:colOff>47625</xdr:colOff>
      <xdr:row>1</xdr:row>
      <xdr:rowOff>152400</xdr:rowOff>
    </xdr:from>
    <xdr:to>
      <xdr:col>2</xdr:col>
      <xdr:colOff>1016146</xdr:colOff>
      <xdr:row>5</xdr:row>
      <xdr:rowOff>80611</xdr:rowOff>
    </xdr:to>
    <xdr:pic>
      <xdr:nvPicPr>
        <xdr:cNvPr id="2" name="Picture 1">
          <a:extLst>
            <a:ext uri="{FF2B5EF4-FFF2-40B4-BE49-F238E27FC236}">
              <a16:creationId xmlns:a16="http://schemas.microsoft.com/office/drawing/2014/main" id="{3900AA41-D6C9-4BE0-83AC-DEDD230CDC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5" y="3524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84C48508-EFAE-494B-BAEB-92DF874CBBE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2</xdr:col>
      <xdr:colOff>228600</xdr:colOff>
      <xdr:row>4</xdr:row>
      <xdr:rowOff>47625</xdr:rowOff>
    </xdr:from>
    <xdr:to>
      <xdr:col>2</xdr:col>
      <xdr:colOff>1530496</xdr:colOff>
      <xdr:row>7</xdr:row>
      <xdr:rowOff>194911</xdr:rowOff>
    </xdr:to>
    <xdr:pic>
      <xdr:nvPicPr>
        <xdr:cNvPr id="2" name="Picture 1">
          <a:extLst>
            <a:ext uri="{FF2B5EF4-FFF2-40B4-BE49-F238E27FC236}">
              <a16:creationId xmlns:a16="http://schemas.microsoft.com/office/drawing/2014/main" id="{6FB129CA-EACE-4505-8159-10F33CAEECD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5375" y="12001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DFB8218F-0F10-485A-BFA8-9B3CF6A8E96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247650</xdr:colOff>
      <xdr:row>1</xdr:row>
      <xdr:rowOff>180975</xdr:rowOff>
    </xdr:from>
    <xdr:to>
      <xdr:col>2</xdr:col>
      <xdr:colOff>597046</xdr:colOff>
      <xdr:row>5</xdr:row>
      <xdr:rowOff>109186</xdr:rowOff>
    </xdr:to>
    <xdr:pic>
      <xdr:nvPicPr>
        <xdr:cNvPr id="2" name="Picture 1">
          <a:extLst>
            <a:ext uri="{FF2B5EF4-FFF2-40B4-BE49-F238E27FC236}">
              <a16:creationId xmlns:a16="http://schemas.microsoft.com/office/drawing/2014/main" id="{70A2A371-DE9E-49D7-AE0D-A5711C47445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0" y="3810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51DDBF09-83FE-467D-9D15-E18593BBB2F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1</xdr:col>
      <xdr:colOff>23812</xdr:colOff>
      <xdr:row>1</xdr:row>
      <xdr:rowOff>119063</xdr:rowOff>
    </xdr:from>
    <xdr:to>
      <xdr:col>2</xdr:col>
      <xdr:colOff>551802</xdr:colOff>
      <xdr:row>4</xdr:row>
      <xdr:rowOff>190149</xdr:rowOff>
    </xdr:to>
    <xdr:pic>
      <xdr:nvPicPr>
        <xdr:cNvPr id="2" name="Picture 1">
          <a:extLst>
            <a:ext uri="{FF2B5EF4-FFF2-40B4-BE49-F238E27FC236}">
              <a16:creationId xmlns:a16="http://schemas.microsoft.com/office/drawing/2014/main" id="{7A97BCD3-073F-4E36-821C-FBAC8B91C0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1031" y="321469"/>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150520</xdr:rowOff>
    </xdr:to>
    <xdr:pic>
      <xdr:nvPicPr>
        <xdr:cNvPr id="3" name="Picture 2">
          <a:hlinkClick xmlns:r="http://schemas.openxmlformats.org/officeDocument/2006/relationships" r:id="rId2"/>
          <a:extLst>
            <a:ext uri="{FF2B5EF4-FFF2-40B4-BE49-F238E27FC236}">
              <a16:creationId xmlns:a16="http://schemas.microsoft.com/office/drawing/2014/main" id="{1C062FE1-3EB7-496B-9805-87925853D16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2</xdr:col>
      <xdr:colOff>1457325</xdr:colOff>
      <xdr:row>4</xdr:row>
      <xdr:rowOff>123825</xdr:rowOff>
    </xdr:from>
    <xdr:to>
      <xdr:col>2</xdr:col>
      <xdr:colOff>2759221</xdr:colOff>
      <xdr:row>5</xdr:row>
      <xdr:rowOff>661636</xdr:rowOff>
    </xdr:to>
    <xdr:pic>
      <xdr:nvPicPr>
        <xdr:cNvPr id="2" name="Picture 1">
          <a:extLst>
            <a:ext uri="{FF2B5EF4-FFF2-40B4-BE49-F238E27FC236}">
              <a16:creationId xmlns:a16="http://schemas.microsoft.com/office/drawing/2014/main" id="{1467931F-B69B-4297-A715-D8033ACBBF2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76525" y="12382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142875</xdr:rowOff>
    </xdr:from>
    <xdr:to>
      <xdr:col>0</xdr:col>
      <xdr:colOff>530121</xdr:colOff>
      <xdr:row>1</xdr:row>
      <xdr:rowOff>495801</xdr:rowOff>
    </xdr:to>
    <xdr:pic>
      <xdr:nvPicPr>
        <xdr:cNvPr id="3" name="Picture 2">
          <a:hlinkClick xmlns:r="http://schemas.openxmlformats.org/officeDocument/2006/relationships" r:id="rId2"/>
          <a:extLst>
            <a:ext uri="{FF2B5EF4-FFF2-40B4-BE49-F238E27FC236}">
              <a16:creationId xmlns:a16="http://schemas.microsoft.com/office/drawing/2014/main" id="{D66FE9DD-CEC1-4B5E-BA2A-0CE37F90419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3429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1</xdr:col>
      <xdr:colOff>390525</xdr:colOff>
      <xdr:row>3</xdr:row>
      <xdr:rowOff>38100</xdr:rowOff>
    </xdr:from>
    <xdr:to>
      <xdr:col>2</xdr:col>
      <xdr:colOff>987571</xdr:colOff>
      <xdr:row>6</xdr:row>
      <xdr:rowOff>175861</xdr:rowOff>
    </xdr:to>
    <xdr:pic>
      <xdr:nvPicPr>
        <xdr:cNvPr id="2" name="Picture 1">
          <a:extLst>
            <a:ext uri="{FF2B5EF4-FFF2-40B4-BE49-F238E27FC236}">
              <a16:creationId xmlns:a16="http://schemas.microsoft.com/office/drawing/2014/main" id="{26057BB6-2B73-4408-A413-39733D4DBF3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7725" y="8382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72921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4CFEBABA-6430-4E60-ACE7-E46E3047B65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552450</xdr:colOff>
      <xdr:row>6</xdr:row>
      <xdr:rowOff>66675</xdr:rowOff>
    </xdr:from>
    <xdr:to>
      <xdr:col>2</xdr:col>
      <xdr:colOff>1854346</xdr:colOff>
      <xdr:row>6</xdr:row>
      <xdr:rowOff>804511</xdr:rowOff>
    </xdr:to>
    <xdr:pic>
      <xdr:nvPicPr>
        <xdr:cNvPr id="2" name="Picture 1">
          <a:extLst>
            <a:ext uri="{FF2B5EF4-FFF2-40B4-BE49-F238E27FC236}">
              <a16:creationId xmlns:a16="http://schemas.microsoft.com/office/drawing/2014/main" id="{E39B1EED-FE00-47B2-9BFF-08BA51908CD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71650" y="12192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133350</xdr:rowOff>
    </xdr:from>
    <xdr:to>
      <xdr:col>0</xdr:col>
      <xdr:colOff>530121</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6DC7ED86-94C9-47E8-B210-8B1BA4F337A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333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2</xdr:col>
      <xdr:colOff>529166</xdr:colOff>
      <xdr:row>5</xdr:row>
      <xdr:rowOff>42334</xdr:rowOff>
    </xdr:from>
    <xdr:to>
      <xdr:col>2</xdr:col>
      <xdr:colOff>1831062</xdr:colOff>
      <xdr:row>7</xdr:row>
      <xdr:rowOff>293336</xdr:rowOff>
    </xdr:to>
    <xdr:pic>
      <xdr:nvPicPr>
        <xdr:cNvPr id="2" name="Picture 1">
          <a:extLst>
            <a:ext uri="{FF2B5EF4-FFF2-40B4-BE49-F238E27FC236}">
              <a16:creationId xmlns:a16="http://schemas.microsoft.com/office/drawing/2014/main" id="{6099BC0D-FA3E-418D-AF6D-08CBA121C34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56833" y="1513417"/>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381000</xdr:colOff>
      <xdr:row>1</xdr:row>
      <xdr:rowOff>137583</xdr:rowOff>
    </xdr:from>
    <xdr:to>
      <xdr:col>1</xdr:col>
      <xdr:colOff>297288</xdr:colOff>
      <xdr:row>1</xdr:row>
      <xdr:rowOff>490509</xdr:rowOff>
    </xdr:to>
    <xdr:pic>
      <xdr:nvPicPr>
        <xdr:cNvPr id="3" name="Picture 2">
          <a:hlinkClick xmlns:r="http://schemas.openxmlformats.org/officeDocument/2006/relationships" r:id="rId2"/>
          <a:extLst>
            <a:ext uri="{FF2B5EF4-FFF2-40B4-BE49-F238E27FC236}">
              <a16:creationId xmlns:a16="http://schemas.microsoft.com/office/drawing/2014/main" id="{70778C18-F53A-4027-9CA6-3B45CC4F47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0" y="338666"/>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2</xdr:col>
      <xdr:colOff>38100</xdr:colOff>
      <xdr:row>1</xdr:row>
      <xdr:rowOff>114300</xdr:rowOff>
    </xdr:from>
    <xdr:to>
      <xdr:col>2</xdr:col>
      <xdr:colOff>1339996</xdr:colOff>
      <xdr:row>5</xdr:row>
      <xdr:rowOff>23461</xdr:rowOff>
    </xdr:to>
    <xdr:pic>
      <xdr:nvPicPr>
        <xdr:cNvPr id="2" name="Picture 1">
          <a:extLst>
            <a:ext uri="{FF2B5EF4-FFF2-40B4-BE49-F238E27FC236}">
              <a16:creationId xmlns:a16="http://schemas.microsoft.com/office/drawing/2014/main" id="{BB46B0EB-5271-41DF-A040-D8620F3F45D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6800" y="3143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47EB778D-3FC4-409D-822E-42677A65206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0</xdr:col>
      <xdr:colOff>1057275</xdr:colOff>
      <xdr:row>2</xdr:row>
      <xdr:rowOff>85725</xdr:rowOff>
    </xdr:from>
    <xdr:to>
      <xdr:col>2</xdr:col>
      <xdr:colOff>168421</xdr:colOff>
      <xdr:row>6</xdr:row>
      <xdr:rowOff>61561</xdr:rowOff>
    </xdr:to>
    <xdr:pic>
      <xdr:nvPicPr>
        <xdr:cNvPr id="2" name="Picture 1">
          <a:extLst>
            <a:ext uri="{FF2B5EF4-FFF2-40B4-BE49-F238E27FC236}">
              <a16:creationId xmlns:a16="http://schemas.microsoft.com/office/drawing/2014/main" id="{331173DC-910E-43B0-BDD3-F0C5A6D2BF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7275" y="6667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304800</xdr:colOff>
      <xdr:row>1</xdr:row>
      <xdr:rowOff>85725</xdr:rowOff>
    </xdr:from>
    <xdr:to>
      <xdr:col>0</xdr:col>
      <xdr:colOff>834921</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A78BB121-A431-4BB8-9E83-1D18C89B5848}"/>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4800" y="2857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2</xdr:col>
      <xdr:colOff>152400</xdr:colOff>
      <xdr:row>1</xdr:row>
      <xdr:rowOff>142875</xdr:rowOff>
    </xdr:from>
    <xdr:to>
      <xdr:col>2</xdr:col>
      <xdr:colOff>1454296</xdr:colOff>
      <xdr:row>5</xdr:row>
      <xdr:rowOff>71086</xdr:rowOff>
    </xdr:to>
    <xdr:pic>
      <xdr:nvPicPr>
        <xdr:cNvPr id="2" name="Picture 1">
          <a:extLst>
            <a:ext uri="{FF2B5EF4-FFF2-40B4-BE49-F238E27FC236}">
              <a16:creationId xmlns:a16="http://schemas.microsoft.com/office/drawing/2014/main" id="{BEEEAC31-4708-4A27-A96A-D952577951A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23975" y="3429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285750</xdr:colOff>
      <xdr:row>0</xdr:row>
      <xdr:rowOff>152400</xdr:rowOff>
    </xdr:from>
    <xdr:to>
      <xdr:col>0</xdr:col>
      <xdr:colOff>815871</xdr:colOff>
      <xdr:row>2</xdr:row>
      <xdr:rowOff>67176</xdr:rowOff>
    </xdr:to>
    <xdr:pic>
      <xdr:nvPicPr>
        <xdr:cNvPr id="3" name="Picture 2">
          <a:hlinkClick xmlns:r="http://schemas.openxmlformats.org/officeDocument/2006/relationships" r:id="rId2"/>
          <a:extLst>
            <a:ext uri="{FF2B5EF4-FFF2-40B4-BE49-F238E27FC236}">
              <a16:creationId xmlns:a16="http://schemas.microsoft.com/office/drawing/2014/main" id="{5942833C-D32C-4249-87DC-E3B9CE047F9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0"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0</xdr:col>
      <xdr:colOff>388327</xdr:colOff>
      <xdr:row>2</xdr:row>
      <xdr:rowOff>146539</xdr:rowOff>
    </xdr:from>
    <xdr:to>
      <xdr:col>2</xdr:col>
      <xdr:colOff>473954</xdr:colOff>
      <xdr:row>6</xdr:row>
      <xdr:rowOff>34452</xdr:rowOff>
    </xdr:to>
    <xdr:pic>
      <xdr:nvPicPr>
        <xdr:cNvPr id="2" name="Picture 1">
          <a:extLst>
            <a:ext uri="{FF2B5EF4-FFF2-40B4-BE49-F238E27FC236}">
              <a16:creationId xmlns:a16="http://schemas.microsoft.com/office/drawing/2014/main" id="{CE1A3D06-1350-41A2-A66F-5A3115CA141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8327" y="542193"/>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87923</xdr:colOff>
      <xdr:row>0</xdr:row>
      <xdr:rowOff>183173</xdr:rowOff>
    </xdr:from>
    <xdr:to>
      <xdr:col>1</xdr:col>
      <xdr:colOff>9909</xdr:colOff>
      <xdr:row>2</xdr:row>
      <xdr:rowOff>140445</xdr:rowOff>
    </xdr:to>
    <xdr:pic>
      <xdr:nvPicPr>
        <xdr:cNvPr id="3" name="Picture 2">
          <a:hlinkClick xmlns:r="http://schemas.openxmlformats.org/officeDocument/2006/relationships" r:id="rId2"/>
          <a:extLst>
            <a:ext uri="{FF2B5EF4-FFF2-40B4-BE49-F238E27FC236}">
              <a16:creationId xmlns:a16="http://schemas.microsoft.com/office/drawing/2014/main" id="{219E0176-177A-4A4A-A9BA-860BB7F6CDA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7923" y="183173"/>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0D4CAF2C-6C23-43F4-98BC-3F6D917839B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813</xdr:colOff>
      <xdr:row>1</xdr:row>
      <xdr:rowOff>100948</xdr:rowOff>
    </xdr:from>
    <xdr:to>
      <xdr:col>2</xdr:col>
      <xdr:colOff>533788</xdr:colOff>
      <xdr:row>5</xdr:row>
      <xdr:rowOff>112197</xdr:rowOff>
    </xdr:to>
    <xdr:pic>
      <xdr:nvPicPr>
        <xdr:cNvPr id="3" name="Picture 2">
          <a:extLst>
            <a:ext uri="{FF2B5EF4-FFF2-40B4-BE49-F238E27FC236}">
              <a16:creationId xmlns:a16="http://schemas.microsoft.com/office/drawing/2014/main" id="{B57B8650-15FC-4734-876F-09997E2FAF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0413" y="291448"/>
          <a:ext cx="1304500" cy="744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0</xdr:col>
      <xdr:colOff>10583</xdr:colOff>
      <xdr:row>0</xdr:row>
      <xdr:rowOff>0</xdr:rowOff>
    </xdr:from>
    <xdr:to>
      <xdr:col>0</xdr:col>
      <xdr:colOff>540704</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C9C32DC5-0AC0-481D-B4E8-2C00E0143E8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583"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132698</xdr:rowOff>
    </xdr:from>
    <xdr:to>
      <xdr:col>1</xdr:col>
      <xdr:colOff>1327539</xdr:colOff>
      <xdr:row>5</xdr:row>
      <xdr:rowOff>143947</xdr:rowOff>
    </xdr:to>
    <xdr:pic>
      <xdr:nvPicPr>
        <xdr:cNvPr id="3" name="Picture 2">
          <a:extLst>
            <a:ext uri="{FF2B5EF4-FFF2-40B4-BE49-F238E27FC236}">
              <a16:creationId xmlns:a16="http://schemas.microsoft.com/office/drawing/2014/main" id="{3DE6E70D-B96E-4D84-85D6-440F125D351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1580" y="323198"/>
          <a:ext cx="1305559" cy="744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75038</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897A3C0D-7A6E-4A19-9790-08A23BFF132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2238"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148980</xdr:colOff>
      <xdr:row>1</xdr:row>
      <xdr:rowOff>69199</xdr:rowOff>
    </xdr:from>
    <xdr:to>
      <xdr:col>1</xdr:col>
      <xdr:colOff>1454539</xdr:colOff>
      <xdr:row>5</xdr:row>
      <xdr:rowOff>101615</xdr:rowOff>
    </xdr:to>
    <xdr:pic>
      <xdr:nvPicPr>
        <xdr:cNvPr id="3" name="Picture 2">
          <a:extLst>
            <a:ext uri="{FF2B5EF4-FFF2-40B4-BE49-F238E27FC236}">
              <a16:creationId xmlns:a16="http://schemas.microsoft.com/office/drawing/2014/main" id="{D2A5A097-61C9-4EC3-A574-292FA8FED9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6180" y="259699"/>
          <a:ext cx="1305559" cy="7467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A76D1B21-15C2-454E-B233-B8DC8CDB781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21979</xdr:colOff>
      <xdr:row>1</xdr:row>
      <xdr:rowOff>90365</xdr:rowOff>
    </xdr:from>
    <xdr:to>
      <xdr:col>2</xdr:col>
      <xdr:colOff>787788</xdr:colOff>
      <xdr:row>5</xdr:row>
      <xdr:rowOff>101614</xdr:rowOff>
    </xdr:to>
    <xdr:pic>
      <xdr:nvPicPr>
        <xdr:cNvPr id="3" name="Picture 2">
          <a:extLst>
            <a:ext uri="{FF2B5EF4-FFF2-40B4-BE49-F238E27FC236}">
              <a16:creationId xmlns:a16="http://schemas.microsoft.com/office/drawing/2014/main" id="{187D2076-C8F8-4112-ABFA-9957B251799C}"/>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1579" y="280865"/>
          <a:ext cx="1308734" cy="744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AD6ABAFD-BC58-4518-8ACD-49638DF51C3B}"/>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2</xdr:row>
      <xdr:rowOff>5699</xdr:rowOff>
    </xdr:from>
    <xdr:to>
      <xdr:col>2</xdr:col>
      <xdr:colOff>830122</xdr:colOff>
      <xdr:row>5</xdr:row>
      <xdr:rowOff>196865</xdr:rowOff>
    </xdr:to>
    <xdr:pic>
      <xdr:nvPicPr>
        <xdr:cNvPr id="3" name="Picture 2">
          <a:extLst>
            <a:ext uri="{FF2B5EF4-FFF2-40B4-BE49-F238E27FC236}">
              <a16:creationId xmlns:a16="http://schemas.microsoft.com/office/drawing/2014/main" id="{BB9D38BF-9CDF-4FDC-BACC-327E982A7AC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1580" y="386699"/>
          <a:ext cx="1303442" cy="743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561975</xdr:colOff>
      <xdr:row>2</xdr:row>
      <xdr:rowOff>85725</xdr:rowOff>
    </xdr:from>
    <xdr:to>
      <xdr:col>2</xdr:col>
      <xdr:colOff>644671</xdr:colOff>
      <xdr:row>6</xdr:row>
      <xdr:rowOff>118711</xdr:rowOff>
    </xdr:to>
    <xdr:pic>
      <xdr:nvPicPr>
        <xdr:cNvPr id="2" name="Picture 1">
          <a:extLst>
            <a:ext uri="{FF2B5EF4-FFF2-40B4-BE49-F238E27FC236}">
              <a16:creationId xmlns:a16="http://schemas.microsoft.com/office/drawing/2014/main" id="{4B2A375E-AB01-42A1-A3C2-CB1CAA3CF7E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4953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CF16CC68-EA49-4862-A3CC-3D0C76426F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2</xdr:col>
      <xdr:colOff>408214</xdr:colOff>
      <xdr:row>5</xdr:row>
      <xdr:rowOff>149678</xdr:rowOff>
    </xdr:from>
    <xdr:to>
      <xdr:col>2</xdr:col>
      <xdr:colOff>1710110</xdr:colOff>
      <xdr:row>7</xdr:row>
      <xdr:rowOff>288800</xdr:rowOff>
    </xdr:to>
    <xdr:pic>
      <xdr:nvPicPr>
        <xdr:cNvPr id="2" name="Picture 1">
          <a:extLst>
            <a:ext uri="{FF2B5EF4-FFF2-40B4-BE49-F238E27FC236}">
              <a16:creationId xmlns:a16="http://schemas.microsoft.com/office/drawing/2014/main" id="{54CE9644-AC27-45D5-AEB0-A55DF37A2D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32857" y="1646464"/>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449036</xdr:colOff>
      <xdr:row>3</xdr:row>
      <xdr:rowOff>13607</xdr:rowOff>
    </xdr:from>
    <xdr:to>
      <xdr:col>1</xdr:col>
      <xdr:colOff>366836</xdr:colOff>
      <xdr:row>4</xdr:row>
      <xdr:rowOff>67175</xdr:rowOff>
    </xdr:to>
    <xdr:pic>
      <xdr:nvPicPr>
        <xdr:cNvPr id="3" name="Picture 2">
          <a:hlinkClick xmlns:r="http://schemas.openxmlformats.org/officeDocument/2006/relationships" r:id="rId2"/>
          <a:extLst>
            <a:ext uri="{FF2B5EF4-FFF2-40B4-BE49-F238E27FC236}">
              <a16:creationId xmlns:a16="http://schemas.microsoft.com/office/drawing/2014/main" id="{91BE2EFD-2DFE-43B5-B7B8-7EB8824522C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49036" y="91167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2</xdr:col>
      <xdr:colOff>544286</xdr:colOff>
      <xdr:row>5</xdr:row>
      <xdr:rowOff>68035</xdr:rowOff>
    </xdr:from>
    <xdr:to>
      <xdr:col>2</xdr:col>
      <xdr:colOff>1846182</xdr:colOff>
      <xdr:row>6</xdr:row>
      <xdr:rowOff>615371</xdr:rowOff>
    </xdr:to>
    <xdr:pic>
      <xdr:nvPicPr>
        <xdr:cNvPr id="2" name="Picture 1">
          <a:extLst>
            <a:ext uri="{FF2B5EF4-FFF2-40B4-BE49-F238E27FC236}">
              <a16:creationId xmlns:a16="http://schemas.microsoft.com/office/drawing/2014/main" id="{C6595639-638E-48E1-8E0B-C1F1CA393D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12572" y="1142999"/>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68036</xdr:colOff>
      <xdr:row>2</xdr:row>
      <xdr:rowOff>136071</xdr:rowOff>
    </xdr:from>
    <xdr:to>
      <xdr:col>1</xdr:col>
      <xdr:colOff>598157</xdr:colOff>
      <xdr:row>4</xdr:row>
      <xdr:rowOff>39961</xdr:rowOff>
    </xdr:to>
    <xdr:pic>
      <xdr:nvPicPr>
        <xdr:cNvPr id="3" name="Picture 2">
          <a:hlinkClick xmlns:r="http://schemas.openxmlformats.org/officeDocument/2006/relationships" r:id="rId2"/>
          <a:extLst>
            <a:ext uri="{FF2B5EF4-FFF2-40B4-BE49-F238E27FC236}">
              <a16:creationId xmlns:a16="http://schemas.microsoft.com/office/drawing/2014/main" id="{590A5FFA-F1EC-4611-953C-23AF554ABE5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415143" y="517071"/>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2</xdr:col>
      <xdr:colOff>634999</xdr:colOff>
      <xdr:row>4</xdr:row>
      <xdr:rowOff>158750</xdr:rowOff>
    </xdr:from>
    <xdr:to>
      <xdr:col>2</xdr:col>
      <xdr:colOff>1936895</xdr:colOff>
      <xdr:row>6</xdr:row>
      <xdr:rowOff>462670</xdr:rowOff>
    </xdr:to>
    <xdr:pic>
      <xdr:nvPicPr>
        <xdr:cNvPr id="2" name="Picture 1">
          <a:extLst>
            <a:ext uri="{FF2B5EF4-FFF2-40B4-BE49-F238E27FC236}">
              <a16:creationId xmlns:a16="http://schemas.microsoft.com/office/drawing/2014/main" id="{328935C6-3ED0-4A7D-9B9F-90693B79E85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2666" y="963083"/>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465666</xdr:colOff>
      <xdr:row>2</xdr:row>
      <xdr:rowOff>179916</xdr:rowOff>
    </xdr:from>
    <xdr:to>
      <xdr:col>1</xdr:col>
      <xdr:colOff>381954</xdr:colOff>
      <xdr:row>4</xdr:row>
      <xdr:rowOff>98925</xdr:rowOff>
    </xdr:to>
    <xdr:pic>
      <xdr:nvPicPr>
        <xdr:cNvPr id="3" name="Picture 2">
          <a:hlinkClick xmlns:r="http://schemas.openxmlformats.org/officeDocument/2006/relationships" r:id="rId2"/>
          <a:extLst>
            <a:ext uri="{FF2B5EF4-FFF2-40B4-BE49-F238E27FC236}">
              <a16:creationId xmlns:a16="http://schemas.microsoft.com/office/drawing/2014/main" id="{27F75884-9CD5-4152-BD06-0075FEFBD55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65666" y="560916"/>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19050</xdr:colOff>
      <xdr:row>1</xdr:row>
      <xdr:rowOff>171450</xdr:rowOff>
    </xdr:from>
    <xdr:to>
      <xdr:col>1</xdr:col>
      <xdr:colOff>1320946</xdr:colOff>
      <xdr:row>5</xdr:row>
      <xdr:rowOff>90136</xdr:rowOff>
    </xdr:to>
    <xdr:pic>
      <xdr:nvPicPr>
        <xdr:cNvPr id="2" name="Picture 1">
          <a:extLst>
            <a:ext uri="{FF2B5EF4-FFF2-40B4-BE49-F238E27FC236}">
              <a16:creationId xmlns:a16="http://schemas.microsoft.com/office/drawing/2014/main" id="{B1DC08E9-4EEF-4C11-B53D-060D5E8A1A4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3714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0</xdr:row>
      <xdr:rowOff>152400</xdr:rowOff>
    </xdr:from>
    <xdr:to>
      <xdr:col>0</xdr:col>
      <xdr:colOff>577746</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CF02E2B7-896D-47A4-88AF-21D1543AA2C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2738437</xdr:colOff>
      <xdr:row>3</xdr:row>
      <xdr:rowOff>71436</xdr:rowOff>
    </xdr:from>
    <xdr:to>
      <xdr:col>2</xdr:col>
      <xdr:colOff>4040333</xdr:colOff>
      <xdr:row>4</xdr:row>
      <xdr:rowOff>618772</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76750" y="69056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1543050</xdr:colOff>
      <xdr:row>6</xdr:row>
      <xdr:rowOff>47625</xdr:rowOff>
    </xdr:from>
    <xdr:to>
      <xdr:col>2</xdr:col>
      <xdr:colOff>2844946</xdr:colOff>
      <xdr:row>8</xdr:row>
      <xdr:rowOff>404461</xdr:rowOff>
    </xdr:to>
    <xdr:pic>
      <xdr:nvPicPr>
        <xdr:cNvPr id="2" name="Picture 1">
          <a:extLst>
            <a:ext uri="{FF2B5EF4-FFF2-40B4-BE49-F238E27FC236}">
              <a16:creationId xmlns:a16="http://schemas.microsoft.com/office/drawing/2014/main" id="{B7AF2AA4-3407-47D7-AF5D-4DC709425BF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43200" y="17526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352926</xdr:rowOff>
    </xdr:to>
    <xdr:pic>
      <xdr:nvPicPr>
        <xdr:cNvPr id="3" name="Picture 2">
          <a:hlinkClick xmlns:r="http://schemas.openxmlformats.org/officeDocument/2006/relationships" r:id="rId2"/>
          <a:extLst>
            <a:ext uri="{FF2B5EF4-FFF2-40B4-BE49-F238E27FC236}">
              <a16:creationId xmlns:a16="http://schemas.microsoft.com/office/drawing/2014/main" id="{8F2B2009-0A45-407D-BC11-22B2115C456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95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FCC9A97A-6DC7-4BB5-8830-D56DC17BCA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6A6A4F01-70F5-4037-A94D-4ED10BF0008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abla"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T&#225;blak&#243;d"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ACC\Reporting\Jelentesek\Aramis%20project\Csapattagok\Gergo\Pillar_3_project%2020230224\Group\Annex-2-List-of-templates-Regulation-(EU)-637-2021-31-December-2022.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ZTengel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áblakód"/>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PIII_EBA_CC1"/>
      <sheetName val="PIII_EBA_CC2"/>
      <sheetName val="PIII_EBA_CCR1"/>
      <sheetName val="PIII_EBA_CCR2"/>
      <sheetName val="PIII_EBA_CCR3"/>
      <sheetName val="PIII_EBA_CCR4"/>
      <sheetName val="PIII_EBA_CCR5"/>
      <sheetName val="PIII_EBA_CCR6"/>
      <sheetName val="PIII_EBA_CCR7"/>
      <sheetName val="PIII_EBA_CCR8"/>
      <sheetName val="PIII_EBA_CCYB1"/>
      <sheetName val="PIII_EBA_CCYB2"/>
      <sheetName val="PIII_EBA_CR10|01"/>
      <sheetName val="PIII_EBA_CR10|02"/>
      <sheetName val="PIII_EBA_CR10|05"/>
      <sheetName val="PIII_EBA_CR4"/>
      <sheetName val="PIII_EBA_CR5"/>
      <sheetName val="PIII_EBA_CR6"/>
      <sheetName val="PIII_EBA_CR6-A"/>
      <sheetName val="PIII_EBA_CR7"/>
      <sheetName val="PIII_EBA_CR7-A"/>
      <sheetName val="PIII_EBA_CR8"/>
      <sheetName val="PIII_EBA_CR9"/>
      <sheetName val="PIII_EBA_KM1"/>
      <sheetName val="PIII_EBA_LIQ1"/>
      <sheetName val="PIII_EBA_LIQ2"/>
      <sheetName val="PIII_EBA_MR1"/>
      <sheetName val="PIII_EBA_MR2-A"/>
      <sheetName val="PIII_EBA_MR2-B"/>
      <sheetName val="PIII_EBA_MR3"/>
      <sheetName val="PIII_EBA_OR1"/>
      <sheetName val="PIII_EBA_OV1"/>
      <sheetName val="PIII_EBA_AE1"/>
      <sheetName val="PIII_EBA_AE2"/>
      <sheetName val="PIII_EBA_AE3"/>
      <sheetName val="PIII_EBA_CQ1"/>
      <sheetName val="PIII_EBA_CQ2"/>
      <sheetName val="PIII_EBA_CQ3"/>
      <sheetName val="PIII_EBA_CQ4"/>
      <sheetName val="PIII_EBA_CQ5"/>
      <sheetName val="PIII_EBA_CQ6"/>
      <sheetName val="PIII_EBA_CQ7"/>
      <sheetName val="PIII_EBA_CQ8"/>
      <sheetName val="PIII_EBA_CR1"/>
      <sheetName val="PIII_EBA_CR2A"/>
      <sheetName val="PIII_EBA_CR1-A"/>
      <sheetName val="PIII_EBA_CR3"/>
      <sheetName val="PIII_EBA_LR1"/>
      <sheetName val="PIII_EBA_LR2"/>
      <sheetName val="PIII_EBA_LR3"/>
      <sheetName val="PIII_EBA_LI1"/>
      <sheetName val="PIII_EBA_LI2"/>
      <sheetName val="PIII_EBA_PV1"/>
      <sheetName val="PIII_SEC_001"/>
      <sheetName val="PIII_SEC_002"/>
      <sheetName val="PIII_SEC_003"/>
      <sheetName val="PIII_SEC_004"/>
      <sheetName val="PIII_SEC_005"/>
      <sheetName val="PIII_EBA_IRRBB1"/>
      <sheetName val="PIII_ESG_01"/>
      <sheetName val="PIII_ESG_02"/>
      <sheetName val="PIII_ESG_04"/>
      <sheetName val="PIII_ESG_05"/>
      <sheetName val="PIII_ESG_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Tengel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E505A-5D3B-4656-9DB1-FF95F448802F}">
  <sheetPr>
    <pageSetUpPr fitToPage="1"/>
  </sheetPr>
  <dimension ref="A1:L88"/>
  <sheetViews>
    <sheetView showGridLines="0" tabSelected="1" zoomScaleNormal="100" workbookViewId="0"/>
  </sheetViews>
  <sheetFormatPr defaultRowHeight="12.75" x14ac:dyDescent="0.2"/>
  <cols>
    <col min="1" max="1" width="5.7109375" style="932" customWidth="1"/>
    <col min="2" max="2" width="18.140625" style="932" customWidth="1"/>
    <col min="3" max="3" width="102.7109375" style="932" customWidth="1"/>
    <col min="4" max="16384" width="9.140625" style="932"/>
  </cols>
  <sheetData>
    <row r="1" spans="2:12" ht="39.950000000000003" customHeight="1" x14ac:dyDescent="0.2"/>
    <row r="2" spans="2:12" ht="22.5" customHeight="1" thickBot="1" x14ac:dyDescent="0.25">
      <c r="C2" s="939" t="s">
        <v>1174</v>
      </c>
    </row>
    <row r="3" spans="2:12" ht="39.950000000000003" customHeight="1" thickTop="1" thickBot="1" x14ac:dyDescent="0.25">
      <c r="B3" s="1067" t="s">
        <v>1173</v>
      </c>
      <c r="C3" s="1067"/>
    </row>
    <row r="4" spans="2:12" ht="19.5" customHeight="1" thickTop="1" x14ac:dyDescent="0.2">
      <c r="B4" s="933" t="s">
        <v>1122</v>
      </c>
      <c r="C4"/>
    </row>
    <row r="5" spans="2:12" ht="19.5" customHeight="1" x14ac:dyDescent="0.2">
      <c r="B5" s="934" t="s">
        <v>1068</v>
      </c>
      <c r="C5" s="935" t="s">
        <v>1121</v>
      </c>
    </row>
    <row r="6" spans="2:12" ht="19.5" customHeight="1" x14ac:dyDescent="0.2">
      <c r="B6" s="934" t="s">
        <v>1069</v>
      </c>
      <c r="C6" s="936" t="s">
        <v>1120</v>
      </c>
    </row>
    <row r="7" spans="2:12" ht="27" customHeight="1" x14ac:dyDescent="0.2">
      <c r="B7" s="934"/>
      <c r="C7" s="935"/>
      <c r="L7"/>
    </row>
    <row r="8" spans="2:12" ht="18.75" customHeight="1" x14ac:dyDescent="0.2">
      <c r="B8" s="934" t="s">
        <v>1168</v>
      </c>
      <c r="C8" s="935"/>
    </row>
    <row r="9" spans="2:12" ht="16.5" customHeight="1" x14ac:dyDescent="0.2">
      <c r="B9" s="934" t="s">
        <v>1070</v>
      </c>
      <c r="C9" s="936" t="s">
        <v>1123</v>
      </c>
    </row>
    <row r="10" spans="2:12" ht="18.75" customHeight="1" x14ac:dyDescent="0.2">
      <c r="B10" s="934" t="s">
        <v>1071</v>
      </c>
      <c r="C10" s="935" t="s">
        <v>1440</v>
      </c>
    </row>
    <row r="11" spans="2:12" ht="18.75" customHeight="1" x14ac:dyDescent="0.2">
      <c r="B11" s="934" t="s">
        <v>1072</v>
      </c>
      <c r="C11" s="935" t="s">
        <v>1441</v>
      </c>
    </row>
    <row r="13" spans="2:12" ht="27" customHeight="1" x14ac:dyDescent="0.2">
      <c r="B13" s="934"/>
      <c r="C13" s="935"/>
    </row>
    <row r="14" spans="2:12" ht="18.75" customHeight="1" x14ac:dyDescent="0.2">
      <c r="B14" s="934" t="s">
        <v>1125</v>
      </c>
      <c r="C14" s="935"/>
    </row>
    <row r="15" spans="2:12" ht="18.75" customHeight="1" x14ac:dyDescent="0.2">
      <c r="B15" s="940" t="s">
        <v>1073</v>
      </c>
      <c r="C15" s="936" t="s">
        <v>1124</v>
      </c>
    </row>
    <row r="16" spans="2:12" ht="18.75" customHeight="1" x14ac:dyDescent="0.2">
      <c r="B16" s="940" t="s">
        <v>1074</v>
      </c>
      <c r="C16" s="936" t="s">
        <v>1126</v>
      </c>
    </row>
    <row r="17" spans="2:3" ht="18.75" customHeight="1" x14ac:dyDescent="0.2">
      <c r="B17" s="934" t="s">
        <v>1075</v>
      </c>
      <c r="C17" s="935" t="s">
        <v>1439</v>
      </c>
    </row>
    <row r="18" spans="2:3" ht="27" customHeight="1" x14ac:dyDescent="0.2">
      <c r="B18" s="934"/>
      <c r="C18" s="935"/>
    </row>
    <row r="19" spans="2:3" ht="18.75" customHeight="1" x14ac:dyDescent="0.2">
      <c r="B19" s="934" t="s">
        <v>1169</v>
      </c>
      <c r="C19" s="935"/>
    </row>
    <row r="20" spans="2:3" ht="18.75" customHeight="1" x14ac:dyDescent="0.2">
      <c r="B20" s="934" t="s">
        <v>1076</v>
      </c>
      <c r="C20" s="936" t="s">
        <v>1127</v>
      </c>
    </row>
    <row r="21" spans="2:3" ht="18.75" customHeight="1" x14ac:dyDescent="0.2">
      <c r="B21" s="934" t="s">
        <v>1077</v>
      </c>
      <c r="C21" s="936" t="s">
        <v>1128</v>
      </c>
    </row>
    <row r="22" spans="2:3" ht="27" customHeight="1" x14ac:dyDescent="0.2">
      <c r="B22" s="934"/>
      <c r="C22" s="935"/>
    </row>
    <row r="23" spans="2:3" ht="18.75" customHeight="1" x14ac:dyDescent="0.2">
      <c r="B23" s="934" t="s">
        <v>1132</v>
      </c>
      <c r="C23" s="935"/>
    </row>
    <row r="24" spans="2:3" ht="18.75" customHeight="1" x14ac:dyDescent="0.2">
      <c r="B24" s="934" t="s">
        <v>1078</v>
      </c>
      <c r="C24" s="936" t="s">
        <v>1129</v>
      </c>
    </row>
    <row r="25" spans="2:3" ht="18.75" customHeight="1" x14ac:dyDescent="0.2">
      <c r="B25" s="934" t="s">
        <v>1079</v>
      </c>
      <c r="C25" s="936" t="s">
        <v>1130</v>
      </c>
    </row>
    <row r="26" spans="2:3" ht="18.75" customHeight="1" x14ac:dyDescent="0.2">
      <c r="B26" s="934" t="s">
        <v>1080</v>
      </c>
      <c r="C26" s="936" t="s">
        <v>1131</v>
      </c>
    </row>
    <row r="27" spans="2:3" ht="27" customHeight="1" x14ac:dyDescent="0.2">
      <c r="B27" s="934"/>
      <c r="C27" s="935"/>
    </row>
    <row r="28" spans="2:3" ht="18.75" customHeight="1" x14ac:dyDescent="0.2">
      <c r="B28" s="934" t="s">
        <v>1135</v>
      </c>
      <c r="C28" s="935"/>
    </row>
    <row r="29" spans="2:3" ht="18.75" customHeight="1" x14ac:dyDescent="0.2">
      <c r="B29" s="934" t="s">
        <v>1081</v>
      </c>
      <c r="C29" s="936" t="s">
        <v>1133</v>
      </c>
    </row>
    <row r="30" spans="2:3" ht="18.75" customHeight="1" x14ac:dyDescent="0.2">
      <c r="B30" s="934" t="s">
        <v>1082</v>
      </c>
      <c r="C30" s="936" t="s">
        <v>1134</v>
      </c>
    </row>
    <row r="31" spans="2:3" ht="27" customHeight="1" x14ac:dyDescent="0.2">
      <c r="B31" s="934"/>
      <c r="C31" s="935"/>
    </row>
    <row r="32" spans="2:3" ht="18.75" customHeight="1" x14ac:dyDescent="0.2">
      <c r="B32" s="940" t="s">
        <v>1175</v>
      </c>
      <c r="C32" s="935"/>
    </row>
    <row r="33" spans="2:3" ht="18.75" customHeight="1" x14ac:dyDescent="0.2">
      <c r="B33" s="934" t="s">
        <v>1083</v>
      </c>
      <c r="C33" s="936" t="s">
        <v>1136</v>
      </c>
    </row>
    <row r="34" spans="2:3" ht="18.75" customHeight="1" x14ac:dyDescent="0.2">
      <c r="B34" s="934" t="s">
        <v>1084</v>
      </c>
      <c r="C34" s="936" t="s">
        <v>1137</v>
      </c>
    </row>
    <row r="35" spans="2:3" ht="18.75" customHeight="1" x14ac:dyDescent="0.2">
      <c r="B35" s="934" t="s">
        <v>1085</v>
      </c>
      <c r="C35" s="936" t="s">
        <v>1138</v>
      </c>
    </row>
    <row r="36" spans="2:3" ht="18.75" customHeight="1" x14ac:dyDescent="0.2">
      <c r="B36" s="934" t="s">
        <v>1086</v>
      </c>
      <c r="C36" s="936" t="s">
        <v>1139</v>
      </c>
    </row>
    <row r="37" spans="2:3" ht="18.75" customHeight="1" x14ac:dyDescent="0.2">
      <c r="B37" s="934" t="s">
        <v>1087</v>
      </c>
      <c r="C37" s="936" t="s">
        <v>1140</v>
      </c>
    </row>
    <row r="38" spans="2:3" ht="18.75" customHeight="1" x14ac:dyDescent="0.2">
      <c r="B38" s="934" t="s">
        <v>1088</v>
      </c>
      <c r="C38" s="936" t="s">
        <v>1141</v>
      </c>
    </row>
    <row r="39" spans="2:3" ht="18.75" customHeight="1" x14ac:dyDescent="0.2">
      <c r="B39" s="934" t="s">
        <v>1089</v>
      </c>
      <c r="C39" s="936" t="s">
        <v>1142</v>
      </c>
    </row>
    <row r="40" spans="2:3" ht="18.75" customHeight="1" x14ac:dyDescent="0.2">
      <c r="B40" s="934" t="s">
        <v>1090</v>
      </c>
      <c r="C40" s="936" t="s">
        <v>1143</v>
      </c>
    </row>
    <row r="41" spans="2:3" ht="18.75" customHeight="1" x14ac:dyDescent="0.2">
      <c r="B41" s="934" t="s">
        <v>1091</v>
      </c>
      <c r="C41" s="936" t="s">
        <v>1144</v>
      </c>
    </row>
    <row r="42" spans="2:3" ht="18.75" customHeight="1" x14ac:dyDescent="0.2">
      <c r="B42" s="934" t="s">
        <v>1092</v>
      </c>
      <c r="C42" s="936" t="s">
        <v>1145</v>
      </c>
    </row>
    <row r="43" spans="2:3" ht="18.75" customHeight="1" x14ac:dyDescent="0.2">
      <c r="B43" s="934" t="s">
        <v>1093</v>
      </c>
      <c r="C43" s="936" t="s">
        <v>1146</v>
      </c>
    </row>
    <row r="44" spans="2:3" ht="27" customHeight="1" x14ac:dyDescent="0.2">
      <c r="B44" s="934"/>
      <c r="C44" s="935"/>
    </row>
    <row r="45" spans="2:3" ht="27" customHeight="1" x14ac:dyDescent="0.2">
      <c r="B45" s="934"/>
      <c r="C45" s="935"/>
    </row>
    <row r="46" spans="2:3" ht="22.5" customHeight="1" x14ac:dyDescent="0.2">
      <c r="B46" s="934" t="s">
        <v>1170</v>
      </c>
      <c r="C46" s="935"/>
    </row>
    <row r="47" spans="2:3" ht="22.5" customHeight="1" x14ac:dyDescent="0.2">
      <c r="B47" s="934" t="s">
        <v>1094</v>
      </c>
      <c r="C47" s="936" t="s">
        <v>1147</v>
      </c>
    </row>
    <row r="48" spans="2:3" ht="22.5" customHeight="1" x14ac:dyDescent="0.2">
      <c r="B48" s="934"/>
      <c r="C48" s="935"/>
    </row>
    <row r="49" spans="1:3" ht="22.5" customHeight="1" x14ac:dyDescent="0.2">
      <c r="B49" s="934" t="s">
        <v>1148</v>
      </c>
      <c r="C49" s="935"/>
    </row>
    <row r="50" spans="1:3" ht="22.5" customHeight="1" x14ac:dyDescent="0.2">
      <c r="B50" s="934" t="s">
        <v>1095</v>
      </c>
      <c r="C50" s="936" t="s">
        <v>1437</v>
      </c>
    </row>
    <row r="51" spans="1:3" ht="22.5" customHeight="1" x14ac:dyDescent="0.2">
      <c r="B51" s="934" t="s">
        <v>1096</v>
      </c>
      <c r="C51" s="936" t="s">
        <v>1438</v>
      </c>
    </row>
    <row r="52" spans="1:3" ht="22.5" customHeight="1" x14ac:dyDescent="0.2">
      <c r="B52" s="934"/>
      <c r="C52" s="935"/>
    </row>
    <row r="53" spans="1:3" ht="22.5" customHeight="1" x14ac:dyDescent="0.2">
      <c r="A53" s="937"/>
      <c r="B53" s="934" t="s">
        <v>1150</v>
      </c>
      <c r="C53" s="935"/>
    </row>
    <row r="54" spans="1:3" ht="22.5" customHeight="1" x14ac:dyDescent="0.2">
      <c r="A54" s="937"/>
      <c r="B54" s="934" t="s">
        <v>1097</v>
      </c>
      <c r="C54" s="936" t="s">
        <v>1149</v>
      </c>
    </row>
    <row r="55" spans="1:3" ht="22.5" customHeight="1" x14ac:dyDescent="0.2">
      <c r="A55" s="937"/>
      <c r="B55" s="934" t="s">
        <v>1098</v>
      </c>
      <c r="C55" s="936" t="s">
        <v>1151</v>
      </c>
    </row>
    <row r="56" spans="1:3" ht="22.5" customHeight="1" x14ac:dyDescent="0.2">
      <c r="A56" s="937"/>
      <c r="B56" s="934" t="s">
        <v>1099</v>
      </c>
      <c r="C56" s="936" t="s">
        <v>1152</v>
      </c>
    </row>
    <row r="57" spans="1:3" ht="22.5" customHeight="1" x14ac:dyDescent="0.2">
      <c r="A57" s="937"/>
      <c r="B57" s="934" t="s">
        <v>1100</v>
      </c>
      <c r="C57" s="936" t="s">
        <v>1153</v>
      </c>
    </row>
    <row r="58" spans="1:3" ht="22.5" customHeight="1" x14ac:dyDescent="0.2">
      <c r="A58" s="937"/>
      <c r="B58" s="934" t="s">
        <v>1101</v>
      </c>
      <c r="C58" s="936" t="s">
        <v>1154</v>
      </c>
    </row>
    <row r="59" spans="1:3" ht="22.5" customHeight="1" x14ac:dyDescent="0.2">
      <c r="A59" s="937"/>
      <c r="B59" s="934" t="s">
        <v>1102</v>
      </c>
      <c r="C59" s="936" t="s">
        <v>1155</v>
      </c>
    </row>
    <row r="60" spans="1:3" ht="22.5" customHeight="1" x14ac:dyDescent="0.2">
      <c r="A60" s="937"/>
      <c r="B60" s="934" t="s">
        <v>1103</v>
      </c>
      <c r="C60" s="936" t="s">
        <v>1156</v>
      </c>
    </row>
    <row r="61" spans="1:3" ht="19.5" customHeight="1" x14ac:dyDescent="0.2">
      <c r="B61" s="934"/>
      <c r="C61" s="935"/>
    </row>
    <row r="62" spans="1:3" ht="27" customHeight="1" x14ac:dyDescent="0.2">
      <c r="B62" s="934" t="s">
        <v>1171</v>
      </c>
      <c r="C62" s="935"/>
    </row>
    <row r="63" spans="1:3" ht="27" customHeight="1" x14ac:dyDescent="0.2">
      <c r="B63" s="934" t="s">
        <v>1104</v>
      </c>
      <c r="C63" s="936" t="s">
        <v>1157</v>
      </c>
    </row>
    <row r="64" spans="1:3" ht="27" customHeight="1" x14ac:dyDescent="0.2">
      <c r="B64" s="934" t="s">
        <v>1105</v>
      </c>
      <c r="C64" s="936" t="s">
        <v>1158</v>
      </c>
    </row>
    <row r="65" spans="2:3" ht="27" customHeight="1" x14ac:dyDescent="0.2">
      <c r="B65" s="934" t="s">
        <v>1106</v>
      </c>
      <c r="C65" s="936" t="s">
        <v>1159</v>
      </c>
    </row>
    <row r="66" spans="2:3" ht="27" customHeight="1" x14ac:dyDescent="0.2">
      <c r="B66" s="934" t="s">
        <v>1107</v>
      </c>
      <c r="C66" s="936" t="s">
        <v>1160</v>
      </c>
    </row>
    <row r="67" spans="2:3" ht="27" customHeight="1" x14ac:dyDescent="0.2">
      <c r="B67" s="934"/>
      <c r="C67" s="935"/>
    </row>
    <row r="68" spans="2:3" ht="27" customHeight="1" x14ac:dyDescent="0.2">
      <c r="B68" s="940" t="s">
        <v>1161</v>
      </c>
      <c r="C68" s="941"/>
    </row>
    <row r="69" spans="2:3" ht="27" customHeight="1" x14ac:dyDescent="0.2">
      <c r="B69" s="934" t="s">
        <v>1108</v>
      </c>
      <c r="C69" s="936" t="s">
        <v>1161</v>
      </c>
    </row>
    <row r="70" spans="2:3" ht="27" customHeight="1" x14ac:dyDescent="0.2">
      <c r="B70" s="934"/>
      <c r="C70" s="935"/>
    </row>
    <row r="71" spans="2:3" ht="27" customHeight="1" x14ac:dyDescent="0.2">
      <c r="B71" s="938" t="s">
        <v>1172</v>
      </c>
      <c r="C71" s="935"/>
    </row>
    <row r="72" spans="2:3" ht="27" customHeight="1" x14ac:dyDescent="0.2">
      <c r="B72" s="934" t="s">
        <v>1109</v>
      </c>
      <c r="C72" s="936" t="s">
        <v>1162</v>
      </c>
    </row>
    <row r="73" spans="2:3" ht="24.75" customHeight="1" x14ac:dyDescent="0.2">
      <c r="B73" s="934"/>
      <c r="C73" s="935"/>
    </row>
    <row r="74" spans="2:3" ht="24.75" customHeight="1" x14ac:dyDescent="0.2">
      <c r="B74" s="934" t="s">
        <v>1164</v>
      </c>
      <c r="C74" s="935"/>
    </row>
    <row r="75" spans="2:3" ht="24.75" customHeight="1" x14ac:dyDescent="0.2">
      <c r="B75" s="934" t="s">
        <v>1110</v>
      </c>
      <c r="C75" s="936" t="s">
        <v>1163</v>
      </c>
    </row>
    <row r="76" spans="2:3" ht="24" customHeight="1" x14ac:dyDescent="0.2">
      <c r="B76" s="934"/>
      <c r="C76" s="935"/>
    </row>
    <row r="77" spans="2:3" ht="24" customHeight="1" x14ac:dyDescent="0.2">
      <c r="B77" s="934" t="s">
        <v>1111</v>
      </c>
      <c r="C77" s="935"/>
    </row>
    <row r="78" spans="2:3" ht="24" customHeight="1" x14ac:dyDescent="0.2">
      <c r="B78" s="934" t="s">
        <v>1112</v>
      </c>
      <c r="C78" s="935" t="s">
        <v>1393</v>
      </c>
    </row>
    <row r="79" spans="2:3" ht="24" customHeight="1" x14ac:dyDescent="0.2">
      <c r="B79" s="934" t="s">
        <v>1113</v>
      </c>
      <c r="C79" s="935" t="s">
        <v>1394</v>
      </c>
    </row>
    <row r="80" spans="2:3" ht="24" customHeight="1" x14ac:dyDescent="0.2">
      <c r="B80" s="934" t="s">
        <v>1114</v>
      </c>
      <c r="C80" s="935" t="s">
        <v>1395</v>
      </c>
    </row>
    <row r="81" spans="2:3" ht="24" customHeight="1" x14ac:dyDescent="0.2">
      <c r="B81" s="934" t="s">
        <v>1115</v>
      </c>
      <c r="C81" s="935" t="s">
        <v>1396</v>
      </c>
    </row>
    <row r="82" spans="2:3" ht="24" customHeight="1" x14ac:dyDescent="0.2">
      <c r="B82" s="934" t="s">
        <v>1116</v>
      </c>
      <c r="C82" s="935" t="s">
        <v>1397</v>
      </c>
    </row>
    <row r="83" spans="2:3" ht="24" customHeight="1" x14ac:dyDescent="0.2">
      <c r="B83" s="934"/>
    </row>
    <row r="84" spans="2:3" ht="24" customHeight="1" x14ac:dyDescent="0.2">
      <c r="B84" s="934" t="s">
        <v>1165</v>
      </c>
    </row>
    <row r="85" spans="2:3" ht="24" customHeight="1" x14ac:dyDescent="0.2">
      <c r="B85" s="934" t="s">
        <v>1117</v>
      </c>
      <c r="C85" s="936" t="s">
        <v>1165</v>
      </c>
    </row>
    <row r="86" spans="2:3" ht="24" customHeight="1" x14ac:dyDescent="0.2">
      <c r="B86" s="934" t="s">
        <v>1118</v>
      </c>
      <c r="C86" s="936" t="s">
        <v>1166</v>
      </c>
    </row>
    <row r="87" spans="2:3" ht="24" customHeight="1" x14ac:dyDescent="0.2">
      <c r="B87" s="934" t="s">
        <v>1119</v>
      </c>
      <c r="C87" s="936" t="s">
        <v>1167</v>
      </c>
    </row>
    <row r="88" spans="2:3" ht="24" customHeight="1" x14ac:dyDescent="0.2">
      <c r="B88" s="934"/>
      <c r="C88" s="935"/>
    </row>
  </sheetData>
  <sheetProtection algorithmName="SHA-512" hashValue="Kx3x3Dx1SnPF2YGF7jzKTz0pSlNKx3bZe9On07ecroyL4MuDfyw30Q3VYcUutcBXmj7YCcTCoaQXpFWMw7Dokg==" saltValue="TColqo77YSQppD23wQNI/A==" spinCount="100000" sheet="1" objects="1" scenarios="1"/>
  <mergeCells count="1">
    <mergeCell ref="B3:C3"/>
  </mergeCells>
  <conditionalFormatting sqref="B15">
    <cfRule type="duplicateValues" dxfId="20" priority="42"/>
  </conditionalFormatting>
  <conditionalFormatting sqref="B63:B65">
    <cfRule type="duplicateValues" dxfId="19" priority="41"/>
  </conditionalFormatting>
  <conditionalFormatting sqref="B66">
    <cfRule type="duplicateValues" dxfId="18" priority="40"/>
  </conditionalFormatting>
  <conditionalFormatting sqref="B20:B21">
    <cfRule type="duplicateValues" dxfId="17" priority="39"/>
  </conditionalFormatting>
  <conditionalFormatting sqref="B50:B52">
    <cfRule type="duplicateValues" dxfId="16" priority="38"/>
  </conditionalFormatting>
  <conditionalFormatting sqref="B29:B30">
    <cfRule type="duplicateValues" dxfId="15" priority="37"/>
  </conditionalFormatting>
  <conditionalFormatting sqref="B69">
    <cfRule type="duplicateValues" dxfId="14" priority="36"/>
  </conditionalFormatting>
  <conditionalFormatting sqref="B72:B74">
    <cfRule type="duplicateValues" dxfId="13" priority="35"/>
  </conditionalFormatting>
  <conditionalFormatting sqref="B36:B44">
    <cfRule type="duplicateValues" dxfId="12" priority="34"/>
  </conditionalFormatting>
  <conditionalFormatting sqref="B33">
    <cfRule type="duplicateValues" dxfId="11" priority="33"/>
  </conditionalFormatting>
  <conditionalFormatting sqref="B35">
    <cfRule type="duplicateValues" dxfId="10" priority="32"/>
  </conditionalFormatting>
  <conditionalFormatting sqref="B47">
    <cfRule type="duplicateValues" dxfId="9" priority="31"/>
  </conditionalFormatting>
  <conditionalFormatting sqref="B24:B26">
    <cfRule type="duplicateValues" dxfId="8" priority="30"/>
  </conditionalFormatting>
  <conditionalFormatting sqref="B54:B55 B57:B59">
    <cfRule type="duplicateValues" dxfId="7" priority="29"/>
  </conditionalFormatting>
  <conditionalFormatting sqref="B56">
    <cfRule type="duplicateValues" dxfId="6" priority="28"/>
  </conditionalFormatting>
  <conditionalFormatting sqref="B75:B76">
    <cfRule type="duplicateValues" dxfId="5" priority="27"/>
  </conditionalFormatting>
  <conditionalFormatting sqref="B60">
    <cfRule type="duplicateValues" dxfId="4" priority="26"/>
  </conditionalFormatting>
  <conditionalFormatting sqref="B34">
    <cfRule type="duplicateValues" dxfId="3" priority="25"/>
  </conditionalFormatting>
  <conditionalFormatting sqref="B16">
    <cfRule type="duplicateValues" dxfId="2" priority="24"/>
  </conditionalFormatting>
  <conditionalFormatting sqref="B85:B88">
    <cfRule type="duplicateValues" dxfId="1" priority="22"/>
  </conditionalFormatting>
  <conditionalFormatting sqref="B78:B82">
    <cfRule type="duplicateValues" dxfId="0" priority="1"/>
  </conditionalFormatting>
  <hyperlinks>
    <hyperlink ref="B15" location="'EU CC1'!A1" display="EU CC1" xr:uid="{4D39BC6F-0A31-4A6B-B6E5-8B6613A6DB01}"/>
    <hyperlink ref="B63" location="'EU CCR1'!A1" display="EU CCR1" xr:uid="{0D3C9574-4223-44F4-B052-69B3BEEA974B}"/>
    <hyperlink ref="B64" location="'EU CCR2'!A1" display="EU CCR2" xr:uid="{4779FCC6-4A3A-456F-9982-E55CC0294F72}"/>
    <hyperlink ref="B65" location="'EU CCR3'!A1" display="EU CCR3" xr:uid="{98BC6E62-F0F8-47FA-9E4D-EAD9D28C728E}"/>
    <hyperlink ref="B66" location="'EU CCR5'!A1" display="EU CCR5" xr:uid="{CA665579-A5A7-42B9-ABD4-C8BC1DFB84C7}"/>
    <hyperlink ref="B20" location="'EU CCyB1'!A1" display="EU CCyB1" xr:uid="{A1499F8D-79A2-4CE1-A506-CE85E5BA930F}"/>
    <hyperlink ref="B21" location="'EU CCyB2'!A1" display="EU CCyB2" xr:uid="{4151C400-ABA7-463E-AA8F-D5170A1E9A85}"/>
    <hyperlink ref="B50" location="'EU CR4'!A1" display="EU CR4" xr:uid="{5FD0B23E-3DD6-41AB-A922-C6E46C4C4E09}"/>
    <hyperlink ref="B51" location="'EU CR5'!A1" display="EU CR5" xr:uid="{9D711AC9-248B-4D04-BC02-830B19726D64}"/>
    <hyperlink ref="B5" location="'EU KM1'!A1" display="EU KM1" xr:uid="{3E720187-C92B-4CA5-8174-82A7CB0FA0E5}"/>
    <hyperlink ref="B29" location="'EU LIQ1'!A1" display="EU LIQ1" xr:uid="{2105C7A0-0918-4820-969A-82263FFAF7B9}"/>
    <hyperlink ref="B30" location="'EU LIQ2'!A1" display="EU LIQ2" xr:uid="{A0B63EAC-ED27-4DBA-882B-8851EFB453CD}"/>
    <hyperlink ref="B69" location="'EU MR1'!A1" display="EU MR1" xr:uid="{DDEA7C93-605B-40FB-BAF9-CB48EB8A6CA5}"/>
    <hyperlink ref="B72" location="'EU OR1'!A1" display="EU OR1" xr:uid="{B443BBDF-73BA-4C37-BE5D-AE03F414D59B}"/>
    <hyperlink ref="B6" location="'EU OV1'!A1" display="EU OV1" xr:uid="{D9256C51-98FA-41CE-BEF1-CBF06B670977}"/>
    <hyperlink ref="B36" location="'EU CQ1'!A1" display="EU CQ1" xr:uid="{BBDA4B1F-D311-4C38-82FF-70C9DA16DF26}"/>
    <hyperlink ref="B37" location="'EU CQ2'!A1" display="EU CQ2" xr:uid="{9B83671D-46B3-436C-8349-A595F29B1778}"/>
    <hyperlink ref="B38" location="'EU CQ3'!A1" display="EU CQ3" xr:uid="{D2CC0AFC-4C98-4B91-9CDF-8BF802D4C09F}"/>
    <hyperlink ref="B39" location="'EU CQ4'!A1" display="EU CQ4" xr:uid="{250E04A3-41A6-48F1-8C7B-53F103373A93}"/>
    <hyperlink ref="B40" location="'EU CQ5'!A1" display="EU CQ5" xr:uid="{4E37DEB3-30D5-4847-8A0A-17A50574A56B}"/>
    <hyperlink ref="B41" location="'EU CQ6'!A1" display="EU CQ6" xr:uid="{FF5CDF73-49AD-40FF-848A-93865E8F57F3}"/>
    <hyperlink ref="B42" location="'EU CQ7'!A1" display="EU CQ7" xr:uid="{E60DBC39-67AE-4330-B8D8-0CB0D878BC6B}"/>
    <hyperlink ref="B43" location="'EU CQ8'!A1" display="EU CQ8" xr:uid="{6CE54334-138E-400B-8B33-260F1F11EA15}"/>
    <hyperlink ref="B33" location="'EU CR1'!A1" display="EU CR1" xr:uid="{0C2E2D2B-4637-4ED2-927B-6B4C7E27CC6D}"/>
    <hyperlink ref="B35" location="'EU CR2a'!A1" display="EU CR2a" xr:uid="{943B2C78-AE65-4010-A25C-E2EDF0E1CCD4}"/>
    <hyperlink ref="B47" location="'EU CR3'!A1" display="EU CR3" xr:uid="{2A086518-6F24-44EA-B49F-2F9BBE093E7E}"/>
    <hyperlink ref="B24" location="'EU LR1'!A1" display="EU LR1" xr:uid="{9DDD6E0E-5D12-4C56-A57C-C197DBBD174D}"/>
    <hyperlink ref="B25" location="'EU LR2'!A1" display="EU LR2" xr:uid="{0E8758CE-D99E-4837-9669-A3D8CAA8890A}"/>
    <hyperlink ref="B26" location="'EU LR3'!A1" display="EU LR3" xr:uid="{4DE56113-B2E6-41F4-B67C-7ABE044B2A12}"/>
    <hyperlink ref="B85" location="'EU AE1'!A1" display="EU AE1" xr:uid="{203D1CA4-EA19-4786-804F-81C2A6A7E259}"/>
    <hyperlink ref="B86" location="'EU AE2'!A1" display="EU AE2" xr:uid="{F4A6C5FA-4B7F-47DB-98CD-CB186E6AA4C5}"/>
    <hyperlink ref="B87" location="'EU AE3'!A1" display="EU AE3" xr:uid="{A822D4D9-CCAC-413F-BEE1-B50F57D98685}"/>
    <hyperlink ref="B55" location="'EU CR6-A'!A1" display="EU CR6-A" xr:uid="{77F21B99-AF2D-488A-9623-45E7C67D4E2D}"/>
    <hyperlink ref="B57" location="'EU CR7-A'!A1" display="EU CR7-A" xr:uid="{53DCB39D-4651-4782-B88B-D85176CB35A7}"/>
    <hyperlink ref="B58" location="'EU CR8'!A1" display="EU CR8" xr:uid="{93B4922A-5DD7-47B8-B80B-1EEF2588E9A0}"/>
    <hyperlink ref="B59" location="'EU CR9'!A1" display="EU CR9" xr:uid="{17C2D3AB-839A-4FA4-A2C8-7B519773B599}"/>
    <hyperlink ref="B54" location="'EU CR6'!A1" display="EU CR6" xr:uid="{76308FB4-4FE1-4B8F-915B-475F40DB49FA}"/>
    <hyperlink ref="B56" location="'EU CR7'!A1" display="EU CR7" xr:uid="{B7F34993-A609-4B6B-B486-9C196147BB75}"/>
    <hyperlink ref="B75" location="'EU PV1'!A1" display="EU PV1" xr:uid="{6329E7D7-072E-408B-9034-5134E2B26F4A}"/>
    <hyperlink ref="B9" location="'EU LI1'!A1" display="LI1" xr:uid="{E045E88A-EA29-41A7-B726-B2AA40BE7AD5}"/>
    <hyperlink ref="B60" location="'EU CR10'!A1" display="EU CR10" xr:uid="{573378AE-86D1-40B8-8D29-00688D494F94}"/>
    <hyperlink ref="B34" location="'EU CR1-A'!A1" display="EU CR1-A" xr:uid="{C318B06E-9946-4C70-9686-CCA4126EB46D}"/>
    <hyperlink ref="B16" location="'EU CC2'!A1" display="EU CC2" xr:uid="{C6B1E6B6-7585-4FBC-8A05-129D3B4BC7E2}"/>
    <hyperlink ref="C5" location="'EU KM1'!A1" display="EU KM1" xr:uid="{E47008C9-DAB8-4F74-B354-4F2C28AA508D}"/>
    <hyperlink ref="C9" location="'EU LI1'!A1" display="LI1" xr:uid="{E99ED968-DD6A-4E12-B50A-C61D64CE840D}"/>
    <hyperlink ref="C15" location="'EU CC1'!A1" display="EU CC1" xr:uid="{444AD458-C323-44AB-ACE9-CC105D3D5820}"/>
    <hyperlink ref="C16" location="'EU CC2'!A1" display="EU CC2" xr:uid="{39AF43D0-99CC-4F11-9ED6-7F8FA6EC94D6}"/>
    <hyperlink ref="C20" location="'EU CCyB1'!A1" display="EU CCyB1" xr:uid="{B00BA24F-117B-4B80-B61D-40CC37F72356}"/>
    <hyperlink ref="C21" location="'EU CCyB2'!A1" display="EU CCyB2" xr:uid="{FAB8D305-FFFC-4575-A6D6-3012E31FBC27}"/>
    <hyperlink ref="C24" location="'EU LR1'!A1" display="EU LR1" xr:uid="{2BF2411B-65AC-40FC-B972-BE2D1F18E951}"/>
    <hyperlink ref="C25" location="'EU LR2'!A1" display="EU LR2" xr:uid="{8C9A9E19-4D38-4D98-86ED-2D124DEED194}"/>
    <hyperlink ref="C26" location="'EU LR3'!A1" display="EU LR3" xr:uid="{E1D987A5-414D-412C-8908-E1FE5EEBA71B}"/>
    <hyperlink ref="C29" location="'EU LIQ1'!A1" display="EU LIQ1" xr:uid="{4058C0A1-07FC-4120-9A0D-7485025537CD}"/>
    <hyperlink ref="C30" location="'EU LIQ2'!A1" display="EU LIQ2" xr:uid="{121D88BC-5D4C-4D71-A8A6-2C3CCE4BC998}"/>
    <hyperlink ref="C36" location="'EU CQ1'!A1" display="EU CQ1" xr:uid="{AB18A0E2-9DBE-4773-A684-E74A97C5109E}"/>
    <hyperlink ref="C37" location="'EU CQ2'!A1" display="EU CQ2" xr:uid="{6CDF8B00-4AB8-45FB-9C74-7BB07AC55E6D}"/>
    <hyperlink ref="C38" location="'EU CQ3'!A1" display="EU CQ3" xr:uid="{650462CB-E130-4A88-9753-3FF7691F6102}"/>
    <hyperlink ref="C39" location="'EU CQ4'!A1" display="EU CQ4" xr:uid="{FD769338-46A7-4411-AF19-6D2FE10F9B06}"/>
    <hyperlink ref="C40" location="'EU CQ5'!A1" display="EU CQ5" xr:uid="{8D7B9168-B610-49B1-83FA-16EBAF7F615A}"/>
    <hyperlink ref="C41" location="'EU CQ6'!A1" display="EU CQ6" xr:uid="{D3734864-5CA2-4828-BB21-30DC0D2480C8}"/>
    <hyperlink ref="C42" location="'EU CQ7'!A1" display="EU CQ7" xr:uid="{65540DE9-B561-4CFF-833A-C845412AC0CC}"/>
    <hyperlink ref="C43" location="'EU CQ8'!A1" display="EU CQ8" xr:uid="{0F721DF0-F66C-431B-A5D3-159202A61CAD}"/>
    <hyperlink ref="C33" location="'EU CR1'!A1" display="EU CR1" xr:uid="{3A002C73-E931-465D-A048-4DCBD96F4100}"/>
    <hyperlink ref="C35" location="'EU CR2a'!A1" display="EU CR2a" xr:uid="{F1009CAC-3590-4EB0-B6DE-834EAEB3B479}"/>
    <hyperlink ref="C34" location="'EU CR1-A'!A1" display="EU CR1-A" xr:uid="{1D769801-D5C4-4AE8-B9AA-7F49499D0234}"/>
    <hyperlink ref="C47" location="'EU CR3'!A1" display="EU CR3" xr:uid="{A1698D87-7182-41F7-BFF0-18BFBD56A6FF}"/>
    <hyperlink ref="C55" location="'EU CR6-A'!A1" display="EU CR6-A" xr:uid="{66FFAE43-C741-41AF-BE28-C30D06AAD3A1}"/>
    <hyperlink ref="C57" location="'EU CR7-A'!A1" display="EU CR7-A" xr:uid="{630BDF6B-37A7-4FFC-9D36-7FEBCF6C4F91}"/>
    <hyperlink ref="C58" location="'EU CR8'!A1" display="EU CR8" xr:uid="{EE04F19E-57AB-4694-9BCC-FE2CD70E61CA}"/>
    <hyperlink ref="C59" location="'EU CR9'!A1" display="EU CR9" xr:uid="{41D809E3-AF5B-436B-B38E-31A802E99BD3}"/>
    <hyperlink ref="C54" location="'EU CR6'!A1" display="EU CR6" xr:uid="{5BB481C2-B9B8-4CC5-9412-ACC12DE3B214}"/>
    <hyperlink ref="C56" location="'EU CR7'!A1" display="EU CR7" xr:uid="{57B94CDE-D629-4227-8B77-F781AE11FEC6}"/>
    <hyperlink ref="C60" location="'EU CR10'!A1" display="EU CR10" xr:uid="{98209068-890C-4C8D-B5FA-8A518FD2D9B5}"/>
    <hyperlink ref="C63" location="'EU CCR1'!A1" display="EU CCR1" xr:uid="{977EF1B8-21A8-4ACC-9280-CE77181083B2}"/>
    <hyperlink ref="C64" location="'EU CCR2'!A1" display="EU CCR2" xr:uid="{F128E41A-F9E2-4CAE-8887-D429459E2A28}"/>
    <hyperlink ref="C65" location="'EU CCR3'!A1" display="EU CCR3" xr:uid="{729D06B5-90D9-4866-AEDE-F453415C5AF4}"/>
    <hyperlink ref="C66" location="'EU CCR5'!A1" display="EU CCR5" xr:uid="{4717FE5D-49E1-4B3C-89AE-7038FE64ACDE}"/>
    <hyperlink ref="C69" location="'EU MR1'!A1" display="EU MR1" xr:uid="{18D990EA-3092-45C8-A152-031CAAA6E5FD}"/>
    <hyperlink ref="C72" location="'EU OR1'!A1" display="EU OR1" xr:uid="{AD588200-535F-4F0F-8458-05C80F9AC2E8}"/>
    <hyperlink ref="C75" location="'EU PV1'!A1" display="EU PV1" xr:uid="{F0851EAE-DDCD-4637-A6A7-FE66A2829CFF}"/>
    <hyperlink ref="C85" location="'EU AE1'!A1" display="EU AE1" xr:uid="{79DD5594-864A-40DF-BA86-BDD5C4C55D56}"/>
    <hyperlink ref="C86" location="'EU AE2'!A1" display="EU AE2" xr:uid="{9A16A5AC-DE7C-4D0E-BCE8-C35D5DB1AB8B}"/>
    <hyperlink ref="C87" location="'EU AE3'!A1" display="EU AE3" xr:uid="{8E7EE89D-CD5E-4C85-84BC-781766C84CF2}"/>
    <hyperlink ref="C6" location="'EU OV1'!A1" display="EU OV1" xr:uid="{ED445858-409D-4505-BFA7-B953747CA611}"/>
    <hyperlink ref="B17" location="'EU CCA'!A1" display="EU CCA" xr:uid="{E64718FA-0697-4844-ABD3-048577B190FC}"/>
    <hyperlink ref="B78" location="'REM1'!A1" display="REM1" xr:uid="{0989360E-907D-4F86-8F6F-1D03D0047CB9}"/>
    <hyperlink ref="B79" location="'REM2'!A1" display="REM2" xr:uid="{1B4571CC-D384-4F31-88AA-5EE7F2F4F97B}"/>
    <hyperlink ref="B80" location="'REM3'!A1" display="REM3" xr:uid="{FC0D7F7B-5701-4292-A392-645ABD9C5154}"/>
    <hyperlink ref="B81" location="'REM4'!A1" display="REM4" xr:uid="{38F594C6-1908-4CEF-818D-8F931F2A2181}"/>
    <hyperlink ref="B82" location="'REM5'!A1" display="REM5" xr:uid="{042EB145-F268-4F73-A75F-E683F5F117A8}"/>
    <hyperlink ref="B10" location="EU_LI2!A1" display="EU LI2" xr:uid="{18338AD9-18C5-4F6A-94AC-90A693A75E76}"/>
    <hyperlink ref="B11" location="EU_LI3!A1" display="EU LI3" xr:uid="{01243F81-E6FC-4402-8670-148004195E55}"/>
    <hyperlink ref="C50" location="'EU CR4'!A1" display="EU CR4" xr:uid="{7DBD075F-AFC9-41B1-9C08-17D3FE98FCA2}"/>
    <hyperlink ref="C51" location="'EU CR5'!A1" display="EU CR5" xr:uid="{762FC565-B7A7-4E1F-901E-E780EE0A8DB3}"/>
  </hyperlinks>
  <pageMargins left="0.70866141732283472" right="0.70866141732283472" top="0.74803149606299213" bottom="0.74803149606299213" header="0.31496062992125984" footer="0.31496062992125984"/>
  <pageSetup scale="70" fitToHeight="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4CE98-7740-40B5-8314-911E032164BA}">
  <sheetPr>
    <tabColor theme="5" tint="-0.499984740745262"/>
    <pageSetUpPr fitToPage="1"/>
  </sheetPr>
  <dimension ref="A2:Q119"/>
  <sheetViews>
    <sheetView showGridLines="0" topLeftCell="A2" zoomScaleNormal="100" workbookViewId="0">
      <pane xSplit="3" ySplit="8" topLeftCell="D10" activePane="bottomRight" state="frozen"/>
      <selection activeCell="C4" sqref="C4"/>
      <selection pane="topRight" activeCell="C4" sqref="C4"/>
      <selection pane="bottomLeft" activeCell="C4" sqref="C4"/>
      <selection pane="bottomRight" activeCell="C4" sqref="C4"/>
    </sheetView>
  </sheetViews>
  <sheetFormatPr defaultColWidth="8.7109375" defaultRowHeight="14.25" x14ac:dyDescent="0.2"/>
  <cols>
    <col min="1" max="1" width="10.42578125" style="38" customWidth="1"/>
    <col min="2" max="2" width="5" style="39" customWidth="1"/>
    <col min="3" max="3" width="23.5703125" style="40" customWidth="1"/>
    <col min="4" max="4" width="14.42578125" style="38" customWidth="1"/>
    <col min="5" max="5" width="13" style="38" customWidth="1"/>
    <col min="6" max="6" width="12.42578125" style="38" customWidth="1"/>
    <col min="7" max="7" width="10.7109375" style="38" customWidth="1"/>
    <col min="8" max="8" width="11.28515625" style="38" customWidth="1"/>
    <col min="9" max="9" width="18.28515625" style="38" customWidth="1"/>
    <col min="10" max="10" width="13.5703125" style="38" customWidth="1"/>
    <col min="11" max="11" width="10" style="38" bestFit="1" customWidth="1"/>
    <col min="12" max="12" width="11.42578125" style="38" customWidth="1"/>
    <col min="13" max="13" width="11" style="38" customWidth="1"/>
    <col min="14" max="14" width="13.42578125" style="38" customWidth="1"/>
    <col min="15" max="15" width="11.5703125" style="38" customWidth="1"/>
    <col min="16" max="16" width="12.5703125" style="38" customWidth="1"/>
    <col min="17" max="17" width="10.7109375" style="38" customWidth="1"/>
    <col min="18" max="16384" width="8.7109375" style="38"/>
  </cols>
  <sheetData>
    <row r="2" spans="1:17" ht="15" thickBot="1" x14ac:dyDescent="0.25"/>
    <row r="3" spans="1:17" s="4" customFormat="1" ht="37.5" customHeight="1" thickBot="1" x14ac:dyDescent="0.3">
      <c r="A3" s="3"/>
      <c r="B3" s="1094" t="s">
        <v>144</v>
      </c>
      <c r="C3" s="1095"/>
      <c r="D3" s="1095"/>
      <c r="E3" s="1095"/>
      <c r="F3" s="1095"/>
      <c r="G3" s="1095"/>
      <c r="H3" s="1095"/>
      <c r="I3" s="1095"/>
      <c r="J3" s="1095"/>
      <c r="K3" s="1095"/>
      <c r="L3" s="1095"/>
      <c r="M3" s="1095"/>
      <c r="N3" s="1095"/>
      <c r="O3" s="1095"/>
      <c r="P3" s="1096"/>
    </row>
    <row r="4" spans="1:17" s="4" customFormat="1" ht="13.5" customHeight="1" x14ac:dyDescent="0.25">
      <c r="A4" s="3"/>
      <c r="B4" s="41"/>
      <c r="C4" s="41"/>
      <c r="D4" s="41"/>
      <c r="E4" s="41"/>
      <c r="F4" s="41"/>
      <c r="G4" s="41"/>
      <c r="H4" s="41"/>
      <c r="I4" s="41"/>
      <c r="J4" s="41"/>
      <c r="K4" s="41"/>
      <c r="L4" s="41"/>
      <c r="M4" s="41"/>
      <c r="N4" s="41"/>
      <c r="O4" s="41"/>
      <c r="P4" s="41"/>
    </row>
    <row r="5" spans="1:17" ht="15.75" customHeight="1" thickBot="1" x14ac:dyDescent="0.3">
      <c r="A5" s="3"/>
      <c r="B5" s="1127"/>
      <c r="C5" s="1127"/>
      <c r="D5" s="1127"/>
      <c r="E5" s="1127"/>
      <c r="F5" s="1127"/>
      <c r="G5" s="1127"/>
      <c r="H5" s="1127"/>
      <c r="I5" s="1127"/>
      <c r="J5" s="1127"/>
      <c r="K5" s="1127"/>
      <c r="L5" s="1127"/>
      <c r="M5" s="1127"/>
      <c r="N5" s="1127"/>
      <c r="O5" s="1127"/>
      <c r="P5" s="1127"/>
    </row>
    <row r="6" spans="1:17" s="40" customFormat="1" ht="15.75" thickBot="1" x14ac:dyDescent="0.3">
      <c r="B6" s="3"/>
      <c r="C6" s="3"/>
      <c r="D6" s="42" t="s">
        <v>131</v>
      </c>
      <c r="E6" s="42" t="s">
        <v>145</v>
      </c>
      <c r="F6" s="42" t="s">
        <v>132</v>
      </c>
      <c r="G6" s="42" t="s">
        <v>146</v>
      </c>
      <c r="H6" s="42" t="s">
        <v>147</v>
      </c>
      <c r="I6" s="42" t="s">
        <v>148</v>
      </c>
      <c r="J6" s="42" t="s">
        <v>149</v>
      </c>
      <c r="K6" s="42" t="s">
        <v>150</v>
      </c>
      <c r="L6" s="42" t="s">
        <v>151</v>
      </c>
      <c r="M6" s="42" t="s">
        <v>152</v>
      </c>
      <c r="N6" s="42" t="s">
        <v>153</v>
      </c>
      <c r="O6" s="42" t="s">
        <v>154</v>
      </c>
      <c r="P6" s="43" t="s">
        <v>155</v>
      </c>
    </row>
    <row r="7" spans="1:17" s="40" customFormat="1" ht="34.5" customHeight="1" x14ac:dyDescent="0.25">
      <c r="A7" s="44"/>
      <c r="B7" s="3"/>
      <c r="C7" s="3"/>
      <c r="D7" s="1128" t="s">
        <v>156</v>
      </c>
      <c r="E7" s="1129"/>
      <c r="F7" s="1132" t="s">
        <v>157</v>
      </c>
      <c r="G7" s="1132"/>
      <c r="H7" s="1134" t="s">
        <v>158</v>
      </c>
      <c r="I7" s="1134" t="s">
        <v>159</v>
      </c>
      <c r="J7" s="1132" t="s">
        <v>160</v>
      </c>
      <c r="K7" s="1132"/>
      <c r="L7" s="1132"/>
      <c r="M7" s="1132"/>
      <c r="N7" s="1134" t="s">
        <v>161</v>
      </c>
      <c r="O7" s="1134" t="s">
        <v>162</v>
      </c>
      <c r="P7" s="1129" t="s">
        <v>163</v>
      </c>
    </row>
    <row r="8" spans="1:17" s="40" customFormat="1" ht="6" customHeight="1" thickBot="1" x14ac:dyDescent="0.3">
      <c r="A8" s="44"/>
      <c r="B8" s="3"/>
      <c r="C8" s="3"/>
      <c r="D8" s="1130"/>
      <c r="E8" s="1131"/>
      <c r="F8" s="1133"/>
      <c r="G8" s="1133"/>
      <c r="H8" s="1135"/>
      <c r="I8" s="1135"/>
      <c r="J8" s="1133"/>
      <c r="K8" s="1133"/>
      <c r="L8" s="1133"/>
      <c r="M8" s="1133"/>
      <c r="N8" s="1135"/>
      <c r="O8" s="1135"/>
      <c r="P8" s="1137"/>
    </row>
    <row r="9" spans="1:17" ht="144.75" customHeight="1" thickBot="1" x14ac:dyDescent="0.3">
      <c r="B9" s="3"/>
      <c r="C9" s="3"/>
      <c r="D9" s="45" t="s">
        <v>164</v>
      </c>
      <c r="E9" s="45" t="s">
        <v>165</v>
      </c>
      <c r="F9" s="45" t="s">
        <v>166</v>
      </c>
      <c r="G9" s="45" t="s">
        <v>167</v>
      </c>
      <c r="H9" s="1136"/>
      <c r="I9" s="1136"/>
      <c r="J9" s="46" t="s">
        <v>168</v>
      </c>
      <c r="K9" s="47" t="s">
        <v>157</v>
      </c>
      <c r="L9" s="47" t="s">
        <v>169</v>
      </c>
      <c r="M9" s="48" t="s">
        <v>170</v>
      </c>
      <c r="N9" s="1136"/>
      <c r="O9" s="1136"/>
      <c r="P9" s="1137"/>
    </row>
    <row r="10" spans="1:17" x14ac:dyDescent="0.2">
      <c r="B10" s="49" t="s">
        <v>171</v>
      </c>
      <c r="C10" s="50" t="s">
        <v>172</v>
      </c>
      <c r="D10" s="51"/>
      <c r="E10" s="52"/>
      <c r="F10" s="51"/>
      <c r="G10" s="52"/>
      <c r="H10" s="51"/>
      <c r="I10" s="52"/>
      <c r="J10" s="53"/>
      <c r="K10" s="53"/>
      <c r="L10" s="53"/>
      <c r="M10" s="53"/>
      <c r="N10" s="53"/>
      <c r="O10" s="54"/>
      <c r="P10" s="55"/>
    </row>
    <row r="11" spans="1:17" x14ac:dyDescent="0.2">
      <c r="B11" s="56"/>
      <c r="C11" s="57" t="s">
        <v>1454</v>
      </c>
      <c r="D11" s="57">
        <v>0</v>
      </c>
      <c r="E11" s="57">
        <v>0</v>
      </c>
      <c r="F11" s="57">
        <v>0</v>
      </c>
      <c r="G11" s="57">
        <v>0</v>
      </c>
      <c r="H11" s="57">
        <v>0</v>
      </c>
      <c r="I11" s="57">
        <v>0</v>
      </c>
      <c r="J11" s="57">
        <v>0</v>
      </c>
      <c r="K11" s="57">
        <v>0</v>
      </c>
      <c r="L11" s="57">
        <v>0</v>
      </c>
      <c r="M11" s="57">
        <v>0</v>
      </c>
      <c r="N11" s="57">
        <v>0</v>
      </c>
      <c r="O11" s="57">
        <v>0</v>
      </c>
      <c r="P11" s="58">
        <v>0</v>
      </c>
      <c r="Q11" s="59">
        <f t="shared" ref="Q11:Q31" si="0">P11*O11</f>
        <v>0</v>
      </c>
    </row>
    <row r="12" spans="1:17" x14ac:dyDescent="0.2">
      <c r="B12" s="56"/>
      <c r="C12" s="57" t="s">
        <v>1455</v>
      </c>
      <c r="D12" s="57">
        <v>1.9211990000000002E-2</v>
      </c>
      <c r="E12" s="57">
        <v>0</v>
      </c>
      <c r="F12" s="57">
        <v>0</v>
      </c>
      <c r="G12" s="57">
        <v>0</v>
      </c>
      <c r="H12" s="57">
        <v>0</v>
      </c>
      <c r="I12" s="57">
        <v>1.9211990000000002E-2</v>
      </c>
      <c r="J12" s="57">
        <v>1.1530399999999999E-3</v>
      </c>
      <c r="K12" s="57">
        <v>0</v>
      </c>
      <c r="L12" s="57">
        <v>0</v>
      </c>
      <c r="M12" s="57">
        <v>1.1530399999999999E-3</v>
      </c>
      <c r="N12" s="57">
        <v>1.4412999999999999E-2</v>
      </c>
      <c r="O12" s="57">
        <v>1.041754754E-8</v>
      </c>
      <c r="P12" s="58">
        <v>0</v>
      </c>
      <c r="Q12" s="59">
        <f t="shared" si="0"/>
        <v>0</v>
      </c>
    </row>
    <row r="13" spans="1:17" x14ac:dyDescent="0.2">
      <c r="B13" s="60"/>
      <c r="C13" s="57" t="s">
        <v>1456</v>
      </c>
      <c r="D13" s="57">
        <v>7.7647999999999997E-4</v>
      </c>
      <c r="E13" s="57">
        <v>0</v>
      </c>
      <c r="F13" s="57">
        <v>0</v>
      </c>
      <c r="G13" s="57">
        <v>0</v>
      </c>
      <c r="H13" s="57">
        <v>0</v>
      </c>
      <c r="I13" s="57">
        <v>7.7647999999999997E-4</v>
      </c>
      <c r="J13" s="57">
        <v>4.6430000000000001E-5</v>
      </c>
      <c r="K13" s="57">
        <v>0</v>
      </c>
      <c r="L13" s="57">
        <v>0</v>
      </c>
      <c r="M13" s="57">
        <v>4.6430000000000001E-5</v>
      </c>
      <c r="N13" s="57">
        <v>5.8037500000000005E-4</v>
      </c>
      <c r="O13" s="57">
        <v>4.1948824999999998E-10</v>
      </c>
      <c r="P13" s="58">
        <v>0</v>
      </c>
      <c r="Q13" s="59">
        <f t="shared" si="0"/>
        <v>0</v>
      </c>
    </row>
    <row r="14" spans="1:17" x14ac:dyDescent="0.2">
      <c r="B14" s="56"/>
      <c r="C14" s="57" t="s">
        <v>1457</v>
      </c>
      <c r="D14" s="57">
        <v>3.3100650000000002E-2</v>
      </c>
      <c r="E14" s="57">
        <v>0</v>
      </c>
      <c r="F14" s="57">
        <v>0</v>
      </c>
      <c r="G14" s="57">
        <v>0</v>
      </c>
      <c r="H14" s="57">
        <v>0</v>
      </c>
      <c r="I14" s="57">
        <v>3.3100650000000002E-2</v>
      </c>
      <c r="J14" s="57">
        <v>1.9862E-3</v>
      </c>
      <c r="K14" s="57">
        <v>0</v>
      </c>
      <c r="L14" s="57">
        <v>0</v>
      </c>
      <c r="M14" s="57">
        <v>1.9862E-3</v>
      </c>
      <c r="N14" s="57">
        <v>2.4827499999999999E-2</v>
      </c>
      <c r="O14" s="57">
        <v>1.7945026119999999E-8</v>
      </c>
      <c r="P14" s="58">
        <v>0</v>
      </c>
      <c r="Q14" s="59">
        <f t="shared" si="0"/>
        <v>0</v>
      </c>
    </row>
    <row r="15" spans="1:17" x14ac:dyDescent="0.2">
      <c r="B15" s="56"/>
      <c r="C15" s="57" t="s">
        <v>1458</v>
      </c>
      <c r="D15" s="57">
        <v>528.67197530999999</v>
      </c>
      <c r="E15" s="57">
        <v>330.93867373</v>
      </c>
      <c r="F15" s="57">
        <v>0</v>
      </c>
      <c r="G15" s="57">
        <v>0</v>
      </c>
      <c r="H15" s="57">
        <v>0</v>
      </c>
      <c r="I15" s="57">
        <v>859.61064904</v>
      </c>
      <c r="J15" s="57">
        <v>52.060425869999996</v>
      </c>
      <c r="K15" s="57">
        <v>0</v>
      </c>
      <c r="L15" s="57">
        <v>0</v>
      </c>
      <c r="M15" s="57">
        <v>52.060425869999996</v>
      </c>
      <c r="N15" s="57">
        <v>650.75532337499999</v>
      </c>
      <c r="O15" s="57">
        <v>4.7035832339198998E-4</v>
      </c>
      <c r="P15" s="58">
        <v>0</v>
      </c>
      <c r="Q15" s="59">
        <f t="shared" si="0"/>
        <v>0</v>
      </c>
    </row>
    <row r="16" spans="1:17" x14ac:dyDescent="0.2">
      <c r="B16" s="56"/>
      <c r="C16" s="57" t="s">
        <v>1459</v>
      </c>
      <c r="D16" s="57">
        <v>4.3994492599999999</v>
      </c>
      <c r="E16" s="57">
        <v>0</v>
      </c>
      <c r="F16" s="57">
        <v>0</v>
      </c>
      <c r="G16" s="57">
        <v>0</v>
      </c>
      <c r="H16" s="57">
        <v>0</v>
      </c>
      <c r="I16" s="57">
        <v>4.3994492599999999</v>
      </c>
      <c r="J16" s="57">
        <v>0.12463713</v>
      </c>
      <c r="K16" s="57">
        <v>0</v>
      </c>
      <c r="L16" s="57">
        <v>0</v>
      </c>
      <c r="M16" s="57">
        <v>0.12463713</v>
      </c>
      <c r="N16" s="57">
        <v>1.557964125</v>
      </c>
      <c r="O16" s="57">
        <v>1.1260782162199999E-6</v>
      </c>
      <c r="P16" s="58">
        <v>0</v>
      </c>
      <c r="Q16" s="59">
        <f t="shared" si="0"/>
        <v>0</v>
      </c>
    </row>
    <row r="17" spans="2:17" x14ac:dyDescent="0.2">
      <c r="B17" s="56"/>
      <c r="C17" s="57" t="s">
        <v>1460</v>
      </c>
      <c r="D17" s="57">
        <v>5.1512139999999998E-2</v>
      </c>
      <c r="E17" s="57">
        <v>0</v>
      </c>
      <c r="F17" s="57">
        <v>0</v>
      </c>
      <c r="G17" s="57">
        <v>0</v>
      </c>
      <c r="H17" s="57">
        <v>0</v>
      </c>
      <c r="I17" s="57">
        <v>5.1512139999999998E-2</v>
      </c>
      <c r="J17" s="57">
        <v>3.0905699999999999E-3</v>
      </c>
      <c r="K17" s="57">
        <v>0</v>
      </c>
      <c r="L17" s="57">
        <v>0</v>
      </c>
      <c r="M17" s="57">
        <v>3.0905699999999999E-3</v>
      </c>
      <c r="N17" s="57">
        <v>3.8632124999999996E-2</v>
      </c>
      <c r="O17" s="57">
        <v>2.7922847329999998E-8</v>
      </c>
      <c r="P17" s="58">
        <v>0</v>
      </c>
      <c r="Q17" s="59">
        <f t="shared" si="0"/>
        <v>0</v>
      </c>
    </row>
    <row r="18" spans="2:17" ht="28.5" x14ac:dyDescent="0.2">
      <c r="B18" s="56"/>
      <c r="C18" s="57" t="s">
        <v>1461</v>
      </c>
      <c r="D18" s="57">
        <v>6.1090120000000005E-2</v>
      </c>
      <c r="E18" s="57">
        <v>0</v>
      </c>
      <c r="F18" s="57">
        <v>0</v>
      </c>
      <c r="G18" s="57">
        <v>0</v>
      </c>
      <c r="H18" s="57">
        <v>0</v>
      </c>
      <c r="I18" s="57">
        <v>6.1090120000000005E-2</v>
      </c>
      <c r="J18" s="57">
        <v>3.66629E-3</v>
      </c>
      <c r="K18" s="57">
        <v>0</v>
      </c>
      <c r="L18" s="57">
        <v>0</v>
      </c>
      <c r="M18" s="57">
        <v>3.66629E-3</v>
      </c>
      <c r="N18" s="57">
        <v>4.5828624999999998E-2</v>
      </c>
      <c r="O18" s="57">
        <v>3.3124393220000002E-8</v>
      </c>
      <c r="P18" s="58">
        <v>0</v>
      </c>
      <c r="Q18" s="59">
        <f t="shared" si="0"/>
        <v>0</v>
      </c>
    </row>
    <row r="19" spans="2:17" x14ac:dyDescent="0.2">
      <c r="B19" s="56"/>
      <c r="C19" s="57" t="s">
        <v>1462</v>
      </c>
      <c r="D19" s="57">
        <v>1230.8476449300001</v>
      </c>
      <c r="E19" s="57">
        <v>0</v>
      </c>
      <c r="F19" s="57">
        <v>0</v>
      </c>
      <c r="G19" s="57">
        <v>0</v>
      </c>
      <c r="H19" s="57">
        <v>0</v>
      </c>
      <c r="I19" s="57">
        <v>1230.8476449300001</v>
      </c>
      <c r="J19" s="57">
        <v>19.69775572</v>
      </c>
      <c r="K19" s="57">
        <v>0</v>
      </c>
      <c r="L19" s="57">
        <v>0</v>
      </c>
      <c r="M19" s="57">
        <v>19.69775572</v>
      </c>
      <c r="N19" s="57">
        <v>246.2219465</v>
      </c>
      <c r="O19" s="57">
        <v>1.7796633815827999E-4</v>
      </c>
      <c r="P19" s="58">
        <v>0</v>
      </c>
      <c r="Q19" s="59">
        <f t="shared" si="0"/>
        <v>0</v>
      </c>
    </row>
    <row r="20" spans="2:17" x14ac:dyDescent="0.2">
      <c r="B20" s="56"/>
      <c r="C20" s="57" t="s">
        <v>1463</v>
      </c>
      <c r="D20" s="57">
        <v>3.3421855200000001</v>
      </c>
      <c r="E20" s="57">
        <v>0</v>
      </c>
      <c r="F20" s="57">
        <v>0</v>
      </c>
      <c r="G20" s="57">
        <v>0</v>
      </c>
      <c r="H20" s="57">
        <v>0</v>
      </c>
      <c r="I20" s="57">
        <v>3.3421855200000001</v>
      </c>
      <c r="J20" s="57">
        <v>0.26608219999999999</v>
      </c>
      <c r="K20" s="57">
        <v>0</v>
      </c>
      <c r="L20" s="57">
        <v>0</v>
      </c>
      <c r="M20" s="57">
        <v>0.26608219999999999</v>
      </c>
      <c r="N20" s="57">
        <v>3.3260274999999999</v>
      </c>
      <c r="O20" s="57">
        <v>2.40401370878E-6</v>
      </c>
      <c r="P20" s="58">
        <v>1E-4</v>
      </c>
      <c r="Q20" s="59">
        <f t="shared" si="0"/>
        <v>2.4040137087800002E-10</v>
      </c>
    </row>
    <row r="21" spans="2:17" x14ac:dyDescent="0.2">
      <c r="B21" s="56"/>
      <c r="C21" s="57" t="s">
        <v>1464</v>
      </c>
      <c r="D21" s="57">
        <v>4.6256860000000004E-2</v>
      </c>
      <c r="E21" s="57">
        <v>0</v>
      </c>
      <c r="F21" s="57">
        <v>0</v>
      </c>
      <c r="G21" s="57">
        <v>0</v>
      </c>
      <c r="H21" s="57">
        <v>0</v>
      </c>
      <c r="I21" s="57">
        <v>4.6256860000000004E-2</v>
      </c>
      <c r="J21" s="57">
        <v>5.5509799999999996E-3</v>
      </c>
      <c r="K21" s="57">
        <v>0</v>
      </c>
      <c r="L21" s="57">
        <v>0</v>
      </c>
      <c r="M21" s="57">
        <v>5.5509799999999996E-3</v>
      </c>
      <c r="N21" s="57">
        <v>6.9387249999999998E-2</v>
      </c>
      <c r="O21" s="57">
        <v>5.0152291349999997E-8</v>
      </c>
      <c r="P21" s="58">
        <v>0</v>
      </c>
      <c r="Q21" s="59">
        <f t="shared" si="0"/>
        <v>0</v>
      </c>
    </row>
    <row r="22" spans="2:17" ht="28.5" x14ac:dyDescent="0.2">
      <c r="B22" s="56"/>
      <c r="C22" s="57" t="s">
        <v>1465</v>
      </c>
      <c r="D22" s="57">
        <v>0</v>
      </c>
      <c r="E22" s="57">
        <v>0</v>
      </c>
      <c r="F22" s="57">
        <v>0</v>
      </c>
      <c r="G22" s="57">
        <v>0</v>
      </c>
      <c r="H22" s="57">
        <v>0</v>
      </c>
      <c r="I22" s="57">
        <v>0</v>
      </c>
      <c r="J22" s="57">
        <v>0</v>
      </c>
      <c r="K22" s="57">
        <v>0</v>
      </c>
      <c r="L22" s="57">
        <v>0</v>
      </c>
      <c r="M22" s="57">
        <v>0</v>
      </c>
      <c r="N22" s="57">
        <v>0</v>
      </c>
      <c r="O22" s="57">
        <v>0</v>
      </c>
      <c r="P22" s="58">
        <v>0</v>
      </c>
      <c r="Q22" s="59">
        <f t="shared" si="0"/>
        <v>0</v>
      </c>
    </row>
    <row r="23" spans="2:17" x14ac:dyDescent="0.2">
      <c r="B23" s="56"/>
      <c r="C23" s="57" t="s">
        <v>1466</v>
      </c>
      <c r="D23" s="57">
        <v>0.17039832999999999</v>
      </c>
      <c r="E23" s="57">
        <v>0</v>
      </c>
      <c r="F23" s="57">
        <v>0</v>
      </c>
      <c r="G23" s="57">
        <v>0</v>
      </c>
      <c r="H23" s="57">
        <v>0</v>
      </c>
      <c r="I23" s="57">
        <v>0.17039832999999999</v>
      </c>
      <c r="J23" s="57">
        <v>1.022558E-2</v>
      </c>
      <c r="K23" s="57">
        <v>0</v>
      </c>
      <c r="L23" s="57">
        <v>0</v>
      </c>
      <c r="M23" s="57">
        <v>1.022558E-2</v>
      </c>
      <c r="N23" s="57">
        <v>0.12781975000000001</v>
      </c>
      <c r="O23" s="57">
        <v>9.2386617749999995E-8</v>
      </c>
      <c r="P23" s="58">
        <v>0</v>
      </c>
      <c r="Q23" s="59">
        <f t="shared" si="0"/>
        <v>0</v>
      </c>
    </row>
    <row r="24" spans="2:17" x14ac:dyDescent="0.2">
      <c r="B24" s="56"/>
      <c r="C24" s="57" t="s">
        <v>1467</v>
      </c>
      <c r="D24" s="57">
        <v>6.6565539999999992E-2</v>
      </c>
      <c r="E24" s="57">
        <v>0</v>
      </c>
      <c r="F24" s="57">
        <v>0</v>
      </c>
      <c r="G24" s="57">
        <v>0</v>
      </c>
      <c r="H24" s="57">
        <v>0</v>
      </c>
      <c r="I24" s="57">
        <v>6.6565539999999992E-2</v>
      </c>
      <c r="J24" s="57">
        <v>3.99417E-3</v>
      </c>
      <c r="K24" s="57">
        <v>0</v>
      </c>
      <c r="L24" s="57">
        <v>0</v>
      </c>
      <c r="M24" s="57">
        <v>3.99417E-3</v>
      </c>
      <c r="N24" s="57">
        <v>4.9927125000000003E-2</v>
      </c>
      <c r="O24" s="57">
        <v>3.6086740999999998E-8</v>
      </c>
      <c r="P24" s="58">
        <v>0</v>
      </c>
      <c r="Q24" s="59">
        <f t="shared" si="0"/>
        <v>0</v>
      </c>
    </row>
    <row r="25" spans="2:17" x14ac:dyDescent="0.2">
      <c r="B25" s="56"/>
      <c r="C25" s="57" t="s">
        <v>1468</v>
      </c>
      <c r="D25" s="57">
        <v>11.553845599999999</v>
      </c>
      <c r="E25" s="57">
        <v>0</v>
      </c>
      <c r="F25" s="57">
        <v>0</v>
      </c>
      <c r="G25" s="57">
        <v>0</v>
      </c>
      <c r="H25" s="57">
        <v>0</v>
      </c>
      <c r="I25" s="57">
        <v>11.553845599999999</v>
      </c>
      <c r="J25" s="57">
        <v>0.69323097999999994</v>
      </c>
      <c r="K25" s="57">
        <v>0</v>
      </c>
      <c r="L25" s="57">
        <v>0</v>
      </c>
      <c r="M25" s="57">
        <v>0.69323097999999994</v>
      </c>
      <c r="N25" s="57">
        <v>8.6653872499999984</v>
      </c>
      <c r="O25" s="57">
        <v>6.2632403793699997E-6</v>
      </c>
      <c r="P25" s="58">
        <v>0</v>
      </c>
      <c r="Q25" s="59">
        <f t="shared" si="0"/>
        <v>0</v>
      </c>
    </row>
    <row r="26" spans="2:17" ht="28.5" x14ac:dyDescent="0.2">
      <c r="B26" s="56"/>
      <c r="C26" s="57" t="s">
        <v>1469</v>
      </c>
      <c r="D26" s="57">
        <v>3.9224000000000003E-4</v>
      </c>
      <c r="E26" s="57">
        <v>0</v>
      </c>
      <c r="F26" s="57">
        <v>0</v>
      </c>
      <c r="G26" s="57">
        <v>0</v>
      </c>
      <c r="H26" s="57">
        <v>0</v>
      </c>
      <c r="I26" s="57">
        <v>3.9224000000000003E-4</v>
      </c>
      <c r="J26" s="57">
        <v>2.3690000000000002E-5</v>
      </c>
      <c r="K26" s="57">
        <v>0</v>
      </c>
      <c r="L26" s="57">
        <v>0</v>
      </c>
      <c r="M26" s="57">
        <v>2.3690000000000002E-5</v>
      </c>
      <c r="N26" s="57">
        <v>2.96125E-4</v>
      </c>
      <c r="O26" s="57">
        <v>2.1403568000000001E-10</v>
      </c>
      <c r="P26" s="58">
        <v>0</v>
      </c>
      <c r="Q26" s="59">
        <f t="shared" si="0"/>
        <v>0</v>
      </c>
    </row>
    <row r="27" spans="2:17" x14ac:dyDescent="0.2">
      <c r="B27" s="56"/>
      <c r="C27" s="57" t="s">
        <v>1470</v>
      </c>
      <c r="D27" s="57">
        <v>1721.8867233199999</v>
      </c>
      <c r="E27" s="57">
        <v>4242.1185631799999</v>
      </c>
      <c r="F27" s="57">
        <v>0</v>
      </c>
      <c r="G27" s="57">
        <v>0</v>
      </c>
      <c r="H27" s="57">
        <v>0</v>
      </c>
      <c r="I27" s="57">
        <v>5964.0052864999998</v>
      </c>
      <c r="J27" s="57">
        <v>279.98324106000001</v>
      </c>
      <c r="K27" s="57">
        <v>0</v>
      </c>
      <c r="L27" s="57">
        <v>0</v>
      </c>
      <c r="M27" s="57">
        <v>279.98324106000001</v>
      </c>
      <c r="N27" s="57">
        <v>3499.79051325</v>
      </c>
      <c r="O27" s="57">
        <v>2.5296075789254398E-3</v>
      </c>
      <c r="P27" s="58">
        <v>0</v>
      </c>
      <c r="Q27" s="59">
        <f t="shared" si="0"/>
        <v>0</v>
      </c>
    </row>
    <row r="28" spans="2:17" x14ac:dyDescent="0.2">
      <c r="B28" s="56"/>
      <c r="C28" s="57" t="s">
        <v>1471</v>
      </c>
      <c r="D28" s="57">
        <v>1.2759959999999999E-2</v>
      </c>
      <c r="E28" s="57">
        <v>0</v>
      </c>
      <c r="F28" s="57">
        <v>0</v>
      </c>
      <c r="G28" s="57">
        <v>0</v>
      </c>
      <c r="H28" s="57">
        <v>0</v>
      </c>
      <c r="I28" s="57">
        <v>1.2759959999999999E-2</v>
      </c>
      <c r="J28" s="57">
        <v>7.6592000000000001E-4</v>
      </c>
      <c r="K28" s="57">
        <v>0</v>
      </c>
      <c r="L28" s="57">
        <v>0</v>
      </c>
      <c r="M28" s="57">
        <v>7.6592000000000001E-4</v>
      </c>
      <c r="N28" s="57">
        <v>9.5740000000000009E-3</v>
      </c>
      <c r="O28" s="57">
        <v>6.9199750299999999E-9</v>
      </c>
      <c r="P28" s="58">
        <v>0</v>
      </c>
      <c r="Q28" s="59">
        <f t="shared" si="0"/>
        <v>0</v>
      </c>
    </row>
    <row r="29" spans="2:17" x14ac:dyDescent="0.2">
      <c r="B29" s="56"/>
      <c r="C29" s="57" t="s">
        <v>1472</v>
      </c>
      <c r="D29" s="57">
        <v>0</v>
      </c>
      <c r="E29" s="57">
        <v>0</v>
      </c>
      <c r="F29" s="57">
        <v>0</v>
      </c>
      <c r="G29" s="57">
        <v>0</v>
      </c>
      <c r="H29" s="57">
        <v>0</v>
      </c>
      <c r="I29" s="57">
        <v>0</v>
      </c>
      <c r="J29" s="57">
        <v>0</v>
      </c>
      <c r="K29" s="57">
        <v>0</v>
      </c>
      <c r="L29" s="57">
        <v>0</v>
      </c>
      <c r="M29" s="57">
        <v>0</v>
      </c>
      <c r="N29" s="57">
        <v>0</v>
      </c>
      <c r="O29" s="57">
        <v>0</v>
      </c>
      <c r="P29" s="58">
        <v>0</v>
      </c>
      <c r="Q29" s="59">
        <f t="shared" si="0"/>
        <v>0</v>
      </c>
    </row>
    <row r="30" spans="2:17" x14ac:dyDescent="0.2">
      <c r="B30" s="56"/>
      <c r="C30" s="57" t="s">
        <v>1473</v>
      </c>
      <c r="D30" s="57">
        <v>4.5716529999999998E-2</v>
      </c>
      <c r="E30" s="57">
        <v>0</v>
      </c>
      <c r="F30" s="57">
        <v>0</v>
      </c>
      <c r="G30" s="57">
        <v>0</v>
      </c>
      <c r="H30" s="57">
        <v>0</v>
      </c>
      <c r="I30" s="57">
        <v>4.5716529999999998E-2</v>
      </c>
      <c r="J30" s="57">
        <v>2.7434699999999996E-3</v>
      </c>
      <c r="K30" s="57">
        <v>0</v>
      </c>
      <c r="L30" s="57">
        <v>0</v>
      </c>
      <c r="M30" s="57">
        <v>2.7434699999999996E-3</v>
      </c>
      <c r="N30" s="57">
        <v>3.4293374999999994E-2</v>
      </c>
      <c r="O30" s="57">
        <v>2.478684966E-8</v>
      </c>
      <c r="P30" s="58">
        <v>0</v>
      </c>
      <c r="Q30" s="59">
        <f t="shared" si="0"/>
        <v>0</v>
      </c>
    </row>
    <row r="31" spans="2:17" x14ac:dyDescent="0.2">
      <c r="B31" s="56"/>
      <c r="C31" s="57" t="s">
        <v>1474</v>
      </c>
      <c r="D31" s="57">
        <v>9.5995899999999995E-2</v>
      </c>
      <c r="E31" s="57">
        <v>0</v>
      </c>
      <c r="F31" s="57">
        <v>0</v>
      </c>
      <c r="G31" s="57">
        <v>0</v>
      </c>
      <c r="H31" s="57">
        <v>0</v>
      </c>
      <c r="I31" s="57">
        <v>9.5995899999999995E-2</v>
      </c>
      <c r="J31" s="57">
        <v>5.8865499999999999E-3</v>
      </c>
      <c r="K31" s="57">
        <v>0</v>
      </c>
      <c r="L31" s="57">
        <v>0</v>
      </c>
      <c r="M31" s="57">
        <v>5.8865499999999999E-3</v>
      </c>
      <c r="N31" s="57">
        <v>7.3581875000000005E-2</v>
      </c>
      <c r="O31" s="57">
        <v>5.3184117150000002E-8</v>
      </c>
      <c r="P31" s="58">
        <v>0</v>
      </c>
      <c r="Q31" s="59">
        <f t="shared" si="0"/>
        <v>0</v>
      </c>
    </row>
    <row r="32" spans="2:17" x14ac:dyDescent="0.2">
      <c r="B32" s="56"/>
      <c r="C32" s="57" t="s">
        <v>1475</v>
      </c>
      <c r="D32" s="57">
        <v>2.796945E-2</v>
      </c>
      <c r="E32" s="57">
        <v>0</v>
      </c>
      <c r="F32" s="57">
        <v>0</v>
      </c>
      <c r="G32" s="57">
        <v>0</v>
      </c>
      <c r="H32" s="57">
        <v>0</v>
      </c>
      <c r="I32" s="57">
        <v>2.796945E-2</v>
      </c>
      <c r="J32" s="57">
        <v>1.6784899999999999E-3</v>
      </c>
      <c r="K32" s="57">
        <v>0</v>
      </c>
      <c r="L32" s="57">
        <v>0</v>
      </c>
      <c r="M32" s="57">
        <v>1.6784899999999999E-3</v>
      </c>
      <c r="N32" s="57">
        <v>2.0981125E-2</v>
      </c>
      <c r="O32" s="57">
        <v>1.5164911330000001E-8</v>
      </c>
      <c r="P32" s="58">
        <v>0</v>
      </c>
      <c r="Q32" s="59"/>
    </row>
    <row r="33" spans="2:17" x14ac:dyDescent="0.2">
      <c r="B33" s="56"/>
      <c r="C33" s="57" t="s">
        <v>1476</v>
      </c>
      <c r="D33" s="57">
        <v>2.14934E-3</v>
      </c>
      <c r="E33" s="57">
        <v>0</v>
      </c>
      <c r="F33" s="57">
        <v>0</v>
      </c>
      <c r="G33" s="57">
        <v>0</v>
      </c>
      <c r="H33" s="57">
        <v>0</v>
      </c>
      <c r="I33" s="57">
        <v>2.14934E-3</v>
      </c>
      <c r="J33" s="57">
        <v>1.2904E-4</v>
      </c>
      <c r="K33" s="57">
        <v>0</v>
      </c>
      <c r="L33" s="57">
        <v>0</v>
      </c>
      <c r="M33" s="57">
        <v>1.2904E-4</v>
      </c>
      <c r="N33" s="57">
        <v>1.6130000000000001E-3</v>
      </c>
      <c r="O33" s="57">
        <v>1.1658575E-9</v>
      </c>
      <c r="P33" s="58">
        <v>0</v>
      </c>
      <c r="Q33" s="59">
        <f>P33*O33</f>
        <v>0</v>
      </c>
    </row>
    <row r="34" spans="2:17" x14ac:dyDescent="0.2">
      <c r="B34" s="56"/>
      <c r="C34" s="57" t="s">
        <v>1477</v>
      </c>
      <c r="D34" s="57">
        <v>7.9081350000000009E-2</v>
      </c>
      <c r="E34" s="57">
        <v>0</v>
      </c>
      <c r="F34" s="57">
        <v>0</v>
      </c>
      <c r="G34" s="57">
        <v>0</v>
      </c>
      <c r="H34" s="57">
        <v>0</v>
      </c>
      <c r="I34" s="57">
        <v>7.9081350000000009E-2</v>
      </c>
      <c r="J34" s="57">
        <v>6.3265100000000005E-3</v>
      </c>
      <c r="K34" s="57">
        <v>0</v>
      </c>
      <c r="L34" s="57">
        <v>0</v>
      </c>
      <c r="M34" s="57">
        <v>6.3265100000000005E-3</v>
      </c>
      <c r="N34" s="57">
        <v>7.9081375000000009E-2</v>
      </c>
      <c r="O34" s="57">
        <v>5.7159091320000003E-8</v>
      </c>
      <c r="P34" s="58">
        <v>0</v>
      </c>
      <c r="Q34" s="59">
        <f>P34*O34</f>
        <v>0</v>
      </c>
    </row>
    <row r="35" spans="2:17" x14ac:dyDescent="0.2">
      <c r="B35" s="56"/>
      <c r="C35" s="57" t="s">
        <v>1478</v>
      </c>
      <c r="D35" s="57">
        <v>58.823617939999998</v>
      </c>
      <c r="E35" s="57">
        <v>0</v>
      </c>
      <c r="F35" s="57">
        <v>0</v>
      </c>
      <c r="G35" s="57">
        <v>0</v>
      </c>
      <c r="H35" s="57">
        <v>0</v>
      </c>
      <c r="I35" s="57">
        <v>58.823617939999998</v>
      </c>
      <c r="J35" s="57">
        <v>3.59216567</v>
      </c>
      <c r="K35" s="57">
        <v>0</v>
      </c>
      <c r="L35" s="57">
        <v>0</v>
      </c>
      <c r="M35" s="57">
        <v>3.59216567</v>
      </c>
      <c r="N35" s="57">
        <v>44.902070875</v>
      </c>
      <c r="O35" s="57">
        <v>3.2454690749300001E-5</v>
      </c>
      <c r="P35" s="58">
        <v>1.4999999999999999E-4</v>
      </c>
      <c r="Q35" s="59">
        <f>P35*O35</f>
        <v>4.8682036123950001E-9</v>
      </c>
    </row>
    <row r="36" spans="2:17" x14ac:dyDescent="0.2">
      <c r="B36" s="56"/>
      <c r="C36" s="57" t="s">
        <v>1479</v>
      </c>
      <c r="D36" s="57">
        <v>14843.228338479999</v>
      </c>
      <c r="E36" s="57">
        <v>5410.2944717500004</v>
      </c>
      <c r="F36" s="57">
        <v>0</v>
      </c>
      <c r="G36" s="57">
        <v>0</v>
      </c>
      <c r="H36" s="57">
        <v>0</v>
      </c>
      <c r="I36" s="57">
        <v>20253.522810229999</v>
      </c>
      <c r="J36" s="57">
        <v>552.35122909000006</v>
      </c>
      <c r="K36" s="57">
        <v>0</v>
      </c>
      <c r="L36" s="57">
        <v>0</v>
      </c>
      <c r="M36" s="57">
        <v>552.35122909000006</v>
      </c>
      <c r="N36" s="57">
        <v>6904.3903636250006</v>
      </c>
      <c r="O36" s="57">
        <v>4.9904124619923902E-3</v>
      </c>
      <c r="P36" s="58">
        <v>0</v>
      </c>
      <c r="Q36" s="59"/>
    </row>
    <row r="37" spans="2:17" x14ac:dyDescent="0.2">
      <c r="B37" s="56"/>
      <c r="C37" s="57" t="s">
        <v>1480</v>
      </c>
      <c r="D37" s="57">
        <v>2.2369959999999998E-2</v>
      </c>
      <c r="E37" s="57">
        <v>0</v>
      </c>
      <c r="F37" s="57">
        <v>0</v>
      </c>
      <c r="G37" s="57">
        <v>0</v>
      </c>
      <c r="H37" s="57">
        <v>0</v>
      </c>
      <c r="I37" s="57">
        <v>2.2369959999999998E-2</v>
      </c>
      <c r="J37" s="57">
        <v>1.52863E-3</v>
      </c>
      <c r="K37" s="57">
        <v>0</v>
      </c>
      <c r="L37" s="57">
        <v>0</v>
      </c>
      <c r="M37" s="57">
        <v>1.52863E-3</v>
      </c>
      <c r="N37" s="57">
        <v>1.9107875E-2</v>
      </c>
      <c r="O37" s="57">
        <v>1.3810948180000001E-8</v>
      </c>
      <c r="P37" s="58">
        <v>2.0000000000000001E-4</v>
      </c>
      <c r="Q37" s="59">
        <f t="shared" ref="Q37:Q46" si="1">P37*O37</f>
        <v>2.7621896360000002E-12</v>
      </c>
    </row>
    <row r="38" spans="2:17" x14ac:dyDescent="0.2">
      <c r="B38" s="56"/>
      <c r="C38" s="57" t="s">
        <v>1481</v>
      </c>
      <c r="D38" s="57">
        <v>3.1827859999999999E-2</v>
      </c>
      <c r="E38" s="57">
        <v>0</v>
      </c>
      <c r="F38" s="57">
        <v>0</v>
      </c>
      <c r="G38" s="57">
        <v>0</v>
      </c>
      <c r="H38" s="57">
        <v>0</v>
      </c>
      <c r="I38" s="57">
        <v>3.1827859999999999E-2</v>
      </c>
      <c r="J38" s="57">
        <v>1.9099900000000001E-3</v>
      </c>
      <c r="K38" s="57">
        <v>0</v>
      </c>
      <c r="L38" s="57">
        <v>0</v>
      </c>
      <c r="M38" s="57">
        <v>1.9099900000000001E-3</v>
      </c>
      <c r="N38" s="57">
        <v>2.3874875E-2</v>
      </c>
      <c r="O38" s="57">
        <v>1.7256479929999999E-8</v>
      </c>
      <c r="P38" s="58">
        <v>0</v>
      </c>
      <c r="Q38" s="59">
        <f t="shared" si="1"/>
        <v>0</v>
      </c>
    </row>
    <row r="39" spans="2:17" x14ac:dyDescent="0.2">
      <c r="B39" s="56"/>
      <c r="C39" s="57" t="s">
        <v>1482</v>
      </c>
      <c r="D39" s="57">
        <v>4.0025E-4</v>
      </c>
      <c r="E39" s="57">
        <v>0</v>
      </c>
      <c r="F39" s="57">
        <v>0</v>
      </c>
      <c r="G39" s="57">
        <v>0</v>
      </c>
      <c r="H39" s="57">
        <v>0</v>
      </c>
      <c r="I39" s="57">
        <v>4.0025E-4</v>
      </c>
      <c r="J39" s="57">
        <v>2.4010000000000002E-5</v>
      </c>
      <c r="K39" s="57">
        <v>0</v>
      </c>
      <c r="L39" s="57">
        <v>0</v>
      </c>
      <c r="M39" s="57">
        <v>2.4010000000000002E-5</v>
      </c>
      <c r="N39" s="57">
        <v>3.0012500000000004E-4</v>
      </c>
      <c r="O39" s="57">
        <v>2.1692683000000001E-10</v>
      </c>
      <c r="P39" s="58">
        <v>0</v>
      </c>
      <c r="Q39" s="59">
        <f t="shared" si="1"/>
        <v>0</v>
      </c>
    </row>
    <row r="40" spans="2:17" x14ac:dyDescent="0.2">
      <c r="B40" s="56"/>
      <c r="C40" s="57" t="s">
        <v>1483</v>
      </c>
      <c r="D40" s="57">
        <v>0</v>
      </c>
      <c r="E40" s="57">
        <v>0</v>
      </c>
      <c r="F40" s="57">
        <v>0</v>
      </c>
      <c r="G40" s="57">
        <v>0</v>
      </c>
      <c r="H40" s="57">
        <v>0</v>
      </c>
      <c r="I40" s="57">
        <v>0</v>
      </c>
      <c r="J40" s="57">
        <v>0</v>
      </c>
      <c r="K40" s="57">
        <v>0</v>
      </c>
      <c r="L40" s="57">
        <v>0</v>
      </c>
      <c r="M40" s="57">
        <v>0</v>
      </c>
      <c r="N40" s="57">
        <v>0</v>
      </c>
      <c r="O40" s="57">
        <v>0</v>
      </c>
      <c r="P40" s="58">
        <v>1E-4</v>
      </c>
      <c r="Q40" s="59">
        <f t="shared" si="1"/>
        <v>0</v>
      </c>
    </row>
    <row r="41" spans="2:17" x14ac:dyDescent="0.2">
      <c r="B41" s="56"/>
      <c r="C41" s="57" t="s">
        <v>1484</v>
      </c>
      <c r="D41" s="57">
        <v>7.5655210000000001E-2</v>
      </c>
      <c r="E41" s="57">
        <v>0</v>
      </c>
      <c r="F41" s="57">
        <v>0</v>
      </c>
      <c r="G41" s="57">
        <v>0</v>
      </c>
      <c r="H41" s="57">
        <v>0</v>
      </c>
      <c r="I41" s="57">
        <v>7.5655210000000001E-2</v>
      </c>
      <c r="J41" s="57">
        <v>4.5391499999999996E-3</v>
      </c>
      <c r="K41" s="57">
        <v>0</v>
      </c>
      <c r="L41" s="57">
        <v>0</v>
      </c>
      <c r="M41" s="57">
        <v>4.5391499999999996E-3</v>
      </c>
      <c r="N41" s="57">
        <v>5.6739374999999995E-2</v>
      </c>
      <c r="O41" s="57">
        <v>4.1010555480000002E-8</v>
      </c>
      <c r="P41" s="58">
        <v>0</v>
      </c>
      <c r="Q41" s="59">
        <f t="shared" si="1"/>
        <v>0</v>
      </c>
    </row>
    <row r="42" spans="2:17" x14ac:dyDescent="0.2">
      <c r="B42" s="56"/>
      <c r="C42" s="57" t="s">
        <v>1485</v>
      </c>
      <c r="D42" s="57">
        <v>0.31009350000000002</v>
      </c>
      <c r="E42" s="57">
        <v>0</v>
      </c>
      <c r="F42" s="57">
        <v>0</v>
      </c>
      <c r="G42" s="57">
        <v>0</v>
      </c>
      <c r="H42" s="57">
        <v>0</v>
      </c>
      <c r="I42" s="57">
        <v>0.31009350000000002</v>
      </c>
      <c r="J42" s="57">
        <v>2.9243849999999998E-2</v>
      </c>
      <c r="K42" s="57">
        <v>0</v>
      </c>
      <c r="L42" s="57">
        <v>0</v>
      </c>
      <c r="M42" s="57">
        <v>2.9243849999999998E-2</v>
      </c>
      <c r="N42" s="57">
        <v>0.365548125</v>
      </c>
      <c r="O42" s="57">
        <v>2.6421390194000003E-7</v>
      </c>
      <c r="P42" s="58">
        <v>0</v>
      </c>
      <c r="Q42" s="59">
        <f t="shared" si="1"/>
        <v>0</v>
      </c>
    </row>
    <row r="43" spans="2:17" x14ac:dyDescent="0.2">
      <c r="B43" s="56"/>
      <c r="C43" s="57" t="s">
        <v>1486</v>
      </c>
      <c r="D43" s="57">
        <v>5.1724279999999997E-2</v>
      </c>
      <c r="E43" s="57">
        <v>349.53443349000003</v>
      </c>
      <c r="F43" s="57">
        <v>0</v>
      </c>
      <c r="G43" s="57">
        <v>0</v>
      </c>
      <c r="H43" s="57">
        <v>0</v>
      </c>
      <c r="I43" s="57">
        <v>349.58615777</v>
      </c>
      <c r="J43" s="57">
        <v>3.1033800000000002E-3</v>
      </c>
      <c r="K43" s="57">
        <v>0</v>
      </c>
      <c r="L43" s="57">
        <v>0</v>
      </c>
      <c r="M43" s="57">
        <v>3.1033800000000002E-3</v>
      </c>
      <c r="N43" s="57">
        <v>3.879225E-2</v>
      </c>
      <c r="O43" s="57">
        <v>2.80385838E-8</v>
      </c>
      <c r="P43" s="58">
        <v>0</v>
      </c>
      <c r="Q43" s="59">
        <f t="shared" si="1"/>
        <v>0</v>
      </c>
    </row>
    <row r="44" spans="2:17" x14ac:dyDescent="0.2">
      <c r="B44" s="56"/>
      <c r="C44" s="57" t="s">
        <v>1487</v>
      </c>
      <c r="D44" s="57">
        <v>41.001901189999998</v>
      </c>
      <c r="E44" s="57">
        <v>0</v>
      </c>
      <c r="F44" s="57">
        <v>0</v>
      </c>
      <c r="G44" s="57">
        <v>0</v>
      </c>
      <c r="H44" s="57">
        <v>0</v>
      </c>
      <c r="I44" s="57">
        <v>41.001901189999998</v>
      </c>
      <c r="J44" s="57">
        <v>0.97625302000000003</v>
      </c>
      <c r="K44" s="57">
        <v>0</v>
      </c>
      <c r="L44" s="57">
        <v>0</v>
      </c>
      <c r="M44" s="57">
        <v>0.97625302000000003</v>
      </c>
      <c r="N44" s="57">
        <v>12.203162750000001</v>
      </c>
      <c r="O44" s="57">
        <v>8.8203030616799998E-6</v>
      </c>
      <c r="P44" s="58">
        <v>0</v>
      </c>
      <c r="Q44" s="59">
        <f t="shared" si="1"/>
        <v>0</v>
      </c>
    </row>
    <row r="45" spans="2:17" x14ac:dyDescent="0.2">
      <c r="B45" s="56"/>
      <c r="C45" s="57" t="s">
        <v>1488</v>
      </c>
      <c r="D45" s="57">
        <v>5050.9395214599999</v>
      </c>
      <c r="E45" s="57">
        <v>618.84369365999999</v>
      </c>
      <c r="F45" s="57">
        <v>0</v>
      </c>
      <c r="G45" s="57">
        <v>0</v>
      </c>
      <c r="H45" s="57">
        <v>0</v>
      </c>
      <c r="I45" s="57">
        <v>5669.78321512</v>
      </c>
      <c r="J45" s="57">
        <v>164.24888041999998</v>
      </c>
      <c r="K45" s="57">
        <v>0</v>
      </c>
      <c r="L45" s="57">
        <v>0</v>
      </c>
      <c r="M45" s="57">
        <v>164.24888041999998</v>
      </c>
      <c r="N45" s="57">
        <v>2053.1110052499998</v>
      </c>
      <c r="O45" s="57">
        <v>1.4839645800493199E-3</v>
      </c>
      <c r="P45" s="58">
        <v>1E-4</v>
      </c>
      <c r="Q45" s="59">
        <f t="shared" si="1"/>
        <v>1.48396458004932E-7</v>
      </c>
    </row>
    <row r="46" spans="2:17" x14ac:dyDescent="0.2">
      <c r="B46" s="56"/>
      <c r="C46" s="57" t="s">
        <v>1489</v>
      </c>
      <c r="D46" s="57">
        <v>3.0707160000000001E-2</v>
      </c>
      <c r="E46" s="57">
        <v>0</v>
      </c>
      <c r="F46" s="57">
        <v>0</v>
      </c>
      <c r="G46" s="57">
        <v>0</v>
      </c>
      <c r="H46" s="57">
        <v>0</v>
      </c>
      <c r="I46" s="57">
        <v>3.0707160000000001E-2</v>
      </c>
      <c r="J46" s="57">
        <v>1.8424300000000002E-3</v>
      </c>
      <c r="K46" s="57">
        <v>0</v>
      </c>
      <c r="L46" s="57">
        <v>0</v>
      </c>
      <c r="M46" s="57">
        <v>1.8424300000000002E-3</v>
      </c>
      <c r="N46" s="57">
        <v>2.3030375000000002E-2</v>
      </c>
      <c r="O46" s="57">
        <v>1.6646085219999999E-8</v>
      </c>
      <c r="P46" s="58">
        <v>0</v>
      </c>
      <c r="Q46" s="59">
        <f t="shared" si="1"/>
        <v>0</v>
      </c>
    </row>
    <row r="47" spans="2:17" x14ac:dyDescent="0.2">
      <c r="B47" s="56"/>
      <c r="C47" s="57" t="s">
        <v>1490</v>
      </c>
      <c r="D47" s="57">
        <v>6.5296750000000001E-2</v>
      </c>
      <c r="E47" s="57">
        <v>0</v>
      </c>
      <c r="F47" s="57">
        <v>0</v>
      </c>
      <c r="G47" s="57">
        <v>0</v>
      </c>
      <c r="H47" s="57">
        <v>0</v>
      </c>
      <c r="I47" s="57">
        <v>6.5296750000000001E-2</v>
      </c>
      <c r="J47" s="57">
        <v>3.9182899999999996E-3</v>
      </c>
      <c r="K47" s="57">
        <v>0</v>
      </c>
      <c r="L47" s="57">
        <v>0</v>
      </c>
      <c r="M47" s="57">
        <v>3.9182899999999996E-3</v>
      </c>
      <c r="N47" s="57">
        <v>4.8978624999999998E-2</v>
      </c>
      <c r="O47" s="57">
        <v>3.540117631E-8</v>
      </c>
      <c r="P47" s="58">
        <v>0</v>
      </c>
      <c r="Q47" s="59"/>
    </row>
    <row r="48" spans="2:17" x14ac:dyDescent="0.2">
      <c r="B48" s="56"/>
      <c r="C48" s="57" t="s">
        <v>1491</v>
      </c>
      <c r="D48" s="57">
        <v>0</v>
      </c>
      <c r="E48" s="57">
        <v>0</v>
      </c>
      <c r="F48" s="57">
        <v>0</v>
      </c>
      <c r="G48" s="57">
        <v>0</v>
      </c>
      <c r="H48" s="57">
        <v>0</v>
      </c>
      <c r="I48" s="57">
        <v>0</v>
      </c>
      <c r="J48" s="57">
        <v>0</v>
      </c>
      <c r="K48" s="57">
        <v>0</v>
      </c>
      <c r="L48" s="57">
        <v>0</v>
      </c>
      <c r="M48" s="57">
        <v>0</v>
      </c>
      <c r="N48" s="57">
        <v>0</v>
      </c>
      <c r="O48" s="57">
        <v>0</v>
      </c>
      <c r="P48" s="58">
        <v>0</v>
      </c>
      <c r="Q48" s="59"/>
    </row>
    <row r="49" spans="2:17" x14ac:dyDescent="0.2">
      <c r="B49" s="56"/>
      <c r="C49" s="57" t="s">
        <v>1492</v>
      </c>
      <c r="D49" s="57">
        <v>5.1632000000000002E-4</v>
      </c>
      <c r="E49" s="57">
        <v>0</v>
      </c>
      <c r="F49" s="57">
        <v>0</v>
      </c>
      <c r="G49" s="57">
        <v>0</v>
      </c>
      <c r="H49" s="57">
        <v>0</v>
      </c>
      <c r="I49" s="57">
        <v>5.1632000000000002E-4</v>
      </c>
      <c r="J49" s="57">
        <v>3.1059999999999997E-5</v>
      </c>
      <c r="K49" s="57">
        <v>0</v>
      </c>
      <c r="L49" s="57">
        <v>0</v>
      </c>
      <c r="M49" s="57">
        <v>3.1059999999999997E-5</v>
      </c>
      <c r="N49" s="57">
        <v>3.8824999999999998E-4</v>
      </c>
      <c r="O49" s="57">
        <v>2.8062254999999999E-10</v>
      </c>
      <c r="P49" s="58">
        <v>0</v>
      </c>
      <c r="Q49" s="59"/>
    </row>
    <row r="50" spans="2:17" x14ac:dyDescent="0.2">
      <c r="B50" s="56"/>
      <c r="C50" s="57" t="s">
        <v>1493</v>
      </c>
      <c r="D50" s="57">
        <v>0.19984670000000002</v>
      </c>
      <c r="E50" s="57">
        <v>0</v>
      </c>
      <c r="F50" s="57">
        <v>0</v>
      </c>
      <c r="G50" s="57">
        <v>0</v>
      </c>
      <c r="H50" s="57">
        <v>0</v>
      </c>
      <c r="I50" s="57">
        <v>0.19984670000000002</v>
      </c>
      <c r="J50" s="57">
        <v>1.95911E-2</v>
      </c>
      <c r="K50" s="57">
        <v>0</v>
      </c>
      <c r="L50" s="57">
        <v>0</v>
      </c>
      <c r="M50" s="57">
        <v>1.95911E-2</v>
      </c>
      <c r="N50" s="57">
        <v>0.24488874999999999</v>
      </c>
      <c r="O50" s="57">
        <v>1.7700271935E-7</v>
      </c>
      <c r="P50" s="58">
        <v>0</v>
      </c>
      <c r="Q50" s="59"/>
    </row>
    <row r="51" spans="2:17" x14ac:dyDescent="0.2">
      <c r="B51" s="56"/>
      <c r="C51" s="57" t="s">
        <v>1494</v>
      </c>
      <c r="D51" s="57">
        <v>0</v>
      </c>
      <c r="E51" s="57">
        <v>0</v>
      </c>
      <c r="F51" s="57">
        <v>0</v>
      </c>
      <c r="G51" s="57">
        <v>0</v>
      </c>
      <c r="H51" s="57">
        <v>0</v>
      </c>
      <c r="I51" s="57">
        <v>0</v>
      </c>
      <c r="J51" s="57">
        <v>0</v>
      </c>
      <c r="K51" s="57">
        <v>0</v>
      </c>
      <c r="L51" s="57">
        <v>0</v>
      </c>
      <c r="M51" s="57">
        <v>0</v>
      </c>
      <c r="N51" s="57">
        <v>0</v>
      </c>
      <c r="O51" s="57">
        <v>0</v>
      </c>
      <c r="P51" s="58">
        <v>1E-4</v>
      </c>
      <c r="Q51" s="59"/>
    </row>
    <row r="52" spans="2:17" x14ac:dyDescent="0.2">
      <c r="B52" s="56"/>
      <c r="C52" s="57" t="s">
        <v>1495</v>
      </c>
      <c r="D52" s="57">
        <v>0.52210579000000001</v>
      </c>
      <c r="E52" s="57">
        <v>0</v>
      </c>
      <c r="F52" s="57">
        <v>0</v>
      </c>
      <c r="G52" s="57">
        <v>0</v>
      </c>
      <c r="H52" s="57">
        <v>0</v>
      </c>
      <c r="I52" s="57">
        <v>0.52210579000000001</v>
      </c>
      <c r="J52" s="57">
        <v>3.1327389999999997E-2</v>
      </c>
      <c r="K52" s="57">
        <v>0</v>
      </c>
      <c r="L52" s="57">
        <v>0</v>
      </c>
      <c r="M52" s="57">
        <v>3.1327389999999997E-2</v>
      </c>
      <c r="N52" s="57">
        <v>0.39159237499999994</v>
      </c>
      <c r="O52" s="57">
        <v>2.8303838070000002E-7</v>
      </c>
      <c r="P52" s="58">
        <v>0</v>
      </c>
      <c r="Q52" s="59"/>
    </row>
    <row r="53" spans="2:17" x14ac:dyDescent="0.2">
      <c r="B53" s="56"/>
      <c r="C53" s="57" t="s">
        <v>1496</v>
      </c>
      <c r="D53" s="57">
        <v>1296219.9924768999</v>
      </c>
      <c r="E53" s="57">
        <v>1147332.9607052801</v>
      </c>
      <c r="F53" s="57">
        <v>0</v>
      </c>
      <c r="G53" s="57">
        <v>0</v>
      </c>
      <c r="H53" s="57">
        <v>0</v>
      </c>
      <c r="I53" s="57">
        <v>2443552.9531821799</v>
      </c>
      <c r="J53" s="57">
        <v>107544.66251900999</v>
      </c>
      <c r="K53" s="57">
        <v>0</v>
      </c>
      <c r="L53" s="57">
        <v>0</v>
      </c>
      <c r="M53" s="57">
        <v>107544.66251900999</v>
      </c>
      <c r="N53" s="57">
        <v>1344308.2814876249</v>
      </c>
      <c r="O53" s="57">
        <v>0.97165027574906504</v>
      </c>
      <c r="P53" s="58">
        <v>0</v>
      </c>
      <c r="Q53" s="59"/>
    </row>
    <row r="54" spans="2:17" x14ac:dyDescent="0.2">
      <c r="B54" s="56"/>
      <c r="C54" s="57" t="s">
        <v>1497</v>
      </c>
      <c r="D54" s="57">
        <v>1.0286400000000002E-3</v>
      </c>
      <c r="E54" s="57">
        <v>0</v>
      </c>
      <c r="F54" s="57">
        <v>0</v>
      </c>
      <c r="G54" s="57">
        <v>0</v>
      </c>
      <c r="H54" s="57">
        <v>0</v>
      </c>
      <c r="I54" s="57">
        <v>1.0286400000000002E-3</v>
      </c>
      <c r="J54" s="57">
        <v>6.1799999999999998E-5</v>
      </c>
      <c r="K54" s="57">
        <v>0</v>
      </c>
      <c r="L54" s="57">
        <v>0</v>
      </c>
      <c r="M54" s="57">
        <v>6.1799999999999998E-5</v>
      </c>
      <c r="N54" s="57">
        <v>7.7249999999999997E-4</v>
      </c>
      <c r="O54" s="57">
        <v>5.5835394999999996E-10</v>
      </c>
      <c r="P54" s="58">
        <v>0</v>
      </c>
      <c r="Q54" s="59"/>
    </row>
    <row r="55" spans="2:17" x14ac:dyDescent="0.2">
      <c r="B55" s="56"/>
      <c r="C55" s="57" t="s">
        <v>1498</v>
      </c>
      <c r="D55" s="57">
        <v>4289.4719865200004</v>
      </c>
      <c r="E55" s="57">
        <v>0</v>
      </c>
      <c r="F55" s="57">
        <v>0</v>
      </c>
      <c r="G55" s="57">
        <v>0</v>
      </c>
      <c r="H55" s="57">
        <v>0</v>
      </c>
      <c r="I55" s="57">
        <v>4289.4719865200004</v>
      </c>
      <c r="J55" s="57">
        <v>69.824840780000002</v>
      </c>
      <c r="K55" s="57">
        <v>0</v>
      </c>
      <c r="L55" s="57">
        <v>0</v>
      </c>
      <c r="M55" s="57">
        <v>69.824840780000002</v>
      </c>
      <c r="N55" s="57">
        <v>872.81050975000005</v>
      </c>
      <c r="O55" s="57">
        <v>6.3085721047317E-4</v>
      </c>
      <c r="P55" s="58">
        <v>0</v>
      </c>
      <c r="Q55" s="59"/>
    </row>
    <row r="56" spans="2:17" x14ac:dyDescent="0.2">
      <c r="B56" s="56"/>
      <c r="C56" s="57" t="s">
        <v>1499</v>
      </c>
      <c r="D56" s="57">
        <v>5.5094379999999998E-2</v>
      </c>
      <c r="E56" s="57">
        <v>0</v>
      </c>
      <c r="F56" s="57">
        <v>0</v>
      </c>
      <c r="G56" s="57">
        <v>0</v>
      </c>
      <c r="H56" s="57">
        <v>0</v>
      </c>
      <c r="I56" s="57">
        <v>5.5094379999999998E-2</v>
      </c>
      <c r="J56" s="57">
        <v>3.30766E-3</v>
      </c>
      <c r="K56" s="57">
        <v>0</v>
      </c>
      <c r="L56" s="57">
        <v>0</v>
      </c>
      <c r="M56" s="57">
        <v>3.30766E-3</v>
      </c>
      <c r="N56" s="57">
        <v>4.1345750000000001E-2</v>
      </c>
      <c r="O56" s="57">
        <v>2.988422369E-8</v>
      </c>
      <c r="P56" s="58">
        <v>0</v>
      </c>
      <c r="Q56" s="59"/>
    </row>
    <row r="57" spans="2:17" x14ac:dyDescent="0.2">
      <c r="B57" s="56"/>
      <c r="C57" s="57" t="s">
        <v>1500</v>
      </c>
      <c r="D57" s="57">
        <v>50.544023469999999</v>
      </c>
      <c r="E57" s="57">
        <v>0</v>
      </c>
      <c r="F57" s="57">
        <v>0</v>
      </c>
      <c r="G57" s="57">
        <v>0</v>
      </c>
      <c r="H57" s="57">
        <v>0</v>
      </c>
      <c r="I57" s="57">
        <v>50.544023469999999</v>
      </c>
      <c r="J57" s="57">
        <v>3.0355825200000002</v>
      </c>
      <c r="K57" s="57">
        <v>0</v>
      </c>
      <c r="L57" s="57">
        <v>0</v>
      </c>
      <c r="M57" s="57">
        <v>3.0355825200000002</v>
      </c>
      <c r="N57" s="57">
        <v>37.944781500000005</v>
      </c>
      <c r="O57" s="57">
        <v>2.742604350165E-5</v>
      </c>
      <c r="P57" s="58">
        <v>0</v>
      </c>
      <c r="Q57" s="59"/>
    </row>
    <row r="58" spans="2:17" x14ac:dyDescent="0.2">
      <c r="B58" s="56"/>
      <c r="C58" s="57" t="s">
        <v>1501</v>
      </c>
      <c r="D58" s="57">
        <v>2.6536560000000001E-2</v>
      </c>
      <c r="E58" s="57">
        <v>0</v>
      </c>
      <c r="F58" s="57">
        <v>0</v>
      </c>
      <c r="G58" s="57">
        <v>0</v>
      </c>
      <c r="H58" s="57">
        <v>0</v>
      </c>
      <c r="I58" s="57">
        <v>2.6536560000000001E-2</v>
      </c>
      <c r="J58" s="57">
        <v>1.5920299999999999E-3</v>
      </c>
      <c r="K58" s="57">
        <v>0</v>
      </c>
      <c r="L58" s="57">
        <v>0</v>
      </c>
      <c r="M58" s="57">
        <v>1.5920299999999999E-3</v>
      </c>
      <c r="N58" s="57">
        <v>1.9900374999999998E-2</v>
      </c>
      <c r="O58" s="57">
        <v>1.4383757890000001E-8</v>
      </c>
      <c r="P58" s="58">
        <v>0</v>
      </c>
      <c r="Q58" s="59"/>
    </row>
    <row r="59" spans="2:17" ht="28.5" x14ac:dyDescent="0.2">
      <c r="B59" s="56"/>
      <c r="C59" s="57" t="s">
        <v>1502</v>
      </c>
      <c r="D59" s="57">
        <v>3.7023099999999999E-3</v>
      </c>
      <c r="E59" s="57">
        <v>0</v>
      </c>
      <c r="F59" s="57">
        <v>0</v>
      </c>
      <c r="G59" s="57">
        <v>0</v>
      </c>
      <c r="H59" s="57">
        <v>0</v>
      </c>
      <c r="I59" s="57">
        <v>3.7023099999999999E-3</v>
      </c>
      <c r="J59" s="57">
        <v>2.2222E-4</v>
      </c>
      <c r="K59" s="57">
        <v>0</v>
      </c>
      <c r="L59" s="57">
        <v>0</v>
      </c>
      <c r="M59" s="57">
        <v>2.2222E-4</v>
      </c>
      <c r="N59" s="57">
        <v>2.7777499999999998E-3</v>
      </c>
      <c r="O59" s="57">
        <v>2.00772516E-9</v>
      </c>
      <c r="P59" s="58">
        <v>0</v>
      </c>
      <c r="Q59" s="59"/>
    </row>
    <row r="60" spans="2:17" x14ac:dyDescent="0.2">
      <c r="B60" s="56"/>
      <c r="C60" s="57" t="s">
        <v>1503</v>
      </c>
      <c r="D60" s="57">
        <v>0</v>
      </c>
      <c r="E60" s="57">
        <v>0</v>
      </c>
      <c r="F60" s="57">
        <v>0</v>
      </c>
      <c r="G60" s="57">
        <v>0</v>
      </c>
      <c r="H60" s="57">
        <v>0</v>
      </c>
      <c r="I60" s="57">
        <v>0</v>
      </c>
      <c r="J60" s="57">
        <v>0</v>
      </c>
      <c r="K60" s="57">
        <v>0</v>
      </c>
      <c r="L60" s="57">
        <v>0</v>
      </c>
      <c r="M60" s="57">
        <v>0</v>
      </c>
      <c r="N60" s="57">
        <v>0</v>
      </c>
      <c r="O60" s="57">
        <v>0</v>
      </c>
      <c r="P60" s="58">
        <v>2.0000000000000001E-4</v>
      </c>
      <c r="Q60" s="59"/>
    </row>
    <row r="61" spans="2:17" x14ac:dyDescent="0.2">
      <c r="B61" s="56"/>
      <c r="C61" s="57" t="s">
        <v>1504</v>
      </c>
      <c r="D61" s="57">
        <v>958.92899169000009</v>
      </c>
      <c r="E61" s="57">
        <v>1996.9088271099999</v>
      </c>
      <c r="F61" s="57">
        <v>0</v>
      </c>
      <c r="G61" s="57">
        <v>0</v>
      </c>
      <c r="H61" s="57">
        <v>0</v>
      </c>
      <c r="I61" s="57">
        <v>2955.8378188000002</v>
      </c>
      <c r="J61" s="57">
        <v>215.51797986000003</v>
      </c>
      <c r="K61" s="57">
        <v>0</v>
      </c>
      <c r="L61" s="57">
        <v>0</v>
      </c>
      <c r="M61" s="57">
        <v>215.51797986000003</v>
      </c>
      <c r="N61" s="57">
        <v>2693.9747482500002</v>
      </c>
      <c r="O61" s="57">
        <v>1.94717338503745E-3</v>
      </c>
      <c r="P61" s="58">
        <v>0</v>
      </c>
      <c r="Q61" s="59"/>
    </row>
    <row r="62" spans="2:17" x14ac:dyDescent="0.2">
      <c r="B62" s="56"/>
      <c r="C62" s="57" t="s">
        <v>1505</v>
      </c>
      <c r="D62" s="57">
        <v>1.7927189999999999E-2</v>
      </c>
      <c r="E62" s="57">
        <v>0</v>
      </c>
      <c r="F62" s="57">
        <v>0</v>
      </c>
      <c r="G62" s="57">
        <v>0</v>
      </c>
      <c r="H62" s="57">
        <v>0</v>
      </c>
      <c r="I62" s="57">
        <v>1.7927189999999999E-2</v>
      </c>
      <c r="J62" s="57">
        <v>1.07555E-3</v>
      </c>
      <c r="K62" s="57">
        <v>0</v>
      </c>
      <c r="L62" s="57">
        <v>0</v>
      </c>
      <c r="M62" s="57">
        <v>1.07555E-3</v>
      </c>
      <c r="N62" s="57">
        <v>1.3444375E-2</v>
      </c>
      <c r="O62" s="57">
        <v>9.71743673E-9</v>
      </c>
      <c r="P62" s="58">
        <v>0</v>
      </c>
      <c r="Q62" s="59"/>
    </row>
    <row r="63" spans="2:17" x14ac:dyDescent="0.2">
      <c r="B63" s="56"/>
      <c r="C63" s="57" t="s">
        <v>1506</v>
      </c>
      <c r="D63" s="57">
        <v>8.5829559999999999E-2</v>
      </c>
      <c r="E63" s="57">
        <v>0</v>
      </c>
      <c r="F63" s="57">
        <v>0</v>
      </c>
      <c r="G63" s="57">
        <v>0</v>
      </c>
      <c r="H63" s="57">
        <v>0</v>
      </c>
      <c r="I63" s="57">
        <v>8.5829559999999999E-2</v>
      </c>
      <c r="J63" s="57">
        <v>5.14913E-3</v>
      </c>
      <c r="K63" s="57">
        <v>0</v>
      </c>
      <c r="L63" s="57">
        <v>0</v>
      </c>
      <c r="M63" s="57">
        <v>5.14913E-3</v>
      </c>
      <c r="N63" s="57">
        <v>6.4364124999999994E-2</v>
      </c>
      <c r="O63" s="57">
        <v>4.6521635450000002E-8</v>
      </c>
      <c r="P63" s="58">
        <v>0</v>
      </c>
      <c r="Q63" s="59"/>
    </row>
    <row r="64" spans="2:17" x14ac:dyDescent="0.2">
      <c r="B64" s="56"/>
      <c r="C64" s="57" t="s">
        <v>1507</v>
      </c>
      <c r="D64" s="57">
        <v>2.8019999999999999E-5</v>
      </c>
      <c r="E64" s="57">
        <v>0</v>
      </c>
      <c r="F64" s="57">
        <v>0</v>
      </c>
      <c r="G64" s="57">
        <v>0</v>
      </c>
      <c r="H64" s="57">
        <v>0</v>
      </c>
      <c r="I64" s="57">
        <v>2.8019999999999999E-5</v>
      </c>
      <c r="J64" s="57">
        <v>1.6000000000000001E-6</v>
      </c>
      <c r="K64" s="57">
        <v>0</v>
      </c>
      <c r="L64" s="57">
        <v>0</v>
      </c>
      <c r="M64" s="57">
        <v>1.6000000000000001E-6</v>
      </c>
      <c r="N64" s="57">
        <v>2.0000000000000002E-5</v>
      </c>
      <c r="O64" s="57">
        <v>1.445577E-11</v>
      </c>
      <c r="P64" s="58">
        <v>0</v>
      </c>
      <c r="Q64" s="59"/>
    </row>
    <row r="65" spans="2:17" x14ac:dyDescent="0.2">
      <c r="B65" s="56"/>
      <c r="C65" s="57" t="s">
        <v>1508</v>
      </c>
      <c r="D65" s="57">
        <v>1.9852400000000001E-3</v>
      </c>
      <c r="E65" s="57">
        <v>0</v>
      </c>
      <c r="F65" s="57">
        <v>0</v>
      </c>
      <c r="G65" s="57">
        <v>0</v>
      </c>
      <c r="H65" s="57">
        <v>0</v>
      </c>
      <c r="I65" s="57">
        <v>1.9852400000000001E-3</v>
      </c>
      <c r="J65" s="57">
        <v>1.1911E-4</v>
      </c>
      <c r="K65" s="57">
        <v>0</v>
      </c>
      <c r="L65" s="57">
        <v>0</v>
      </c>
      <c r="M65" s="57">
        <v>1.1911E-4</v>
      </c>
      <c r="N65" s="57">
        <v>1.488875E-3</v>
      </c>
      <c r="O65" s="57">
        <v>1.07614141E-9</v>
      </c>
      <c r="P65" s="58">
        <v>0</v>
      </c>
      <c r="Q65" s="59"/>
    </row>
    <row r="66" spans="2:17" x14ac:dyDescent="0.2">
      <c r="B66" s="56"/>
      <c r="C66" s="57" t="s">
        <v>1509</v>
      </c>
      <c r="D66" s="57">
        <v>10.10707882</v>
      </c>
      <c r="E66" s="57">
        <v>0</v>
      </c>
      <c r="F66" s="57">
        <v>0</v>
      </c>
      <c r="G66" s="57">
        <v>0</v>
      </c>
      <c r="H66" s="57">
        <v>0</v>
      </c>
      <c r="I66" s="57">
        <v>10.10707882</v>
      </c>
      <c r="J66" s="57">
        <v>0.60642865000000001</v>
      </c>
      <c r="K66" s="57">
        <v>0</v>
      </c>
      <c r="L66" s="57">
        <v>0</v>
      </c>
      <c r="M66" s="57">
        <v>0.60642865000000001</v>
      </c>
      <c r="N66" s="57">
        <v>7.5803581250000001</v>
      </c>
      <c r="O66" s="57">
        <v>5.4789940401800004E-6</v>
      </c>
      <c r="P66" s="58">
        <v>0</v>
      </c>
      <c r="Q66" s="59"/>
    </row>
    <row r="67" spans="2:17" x14ac:dyDescent="0.2">
      <c r="B67" s="56"/>
      <c r="C67" s="57" t="s">
        <v>1510</v>
      </c>
      <c r="D67" s="57">
        <v>0.15698196</v>
      </c>
      <c r="E67" s="57">
        <v>0</v>
      </c>
      <c r="F67" s="57">
        <v>0</v>
      </c>
      <c r="G67" s="57">
        <v>0</v>
      </c>
      <c r="H67" s="57">
        <v>0</v>
      </c>
      <c r="I67" s="57">
        <v>0.15698196</v>
      </c>
      <c r="J67" s="57">
        <v>9.4206000000000012E-3</v>
      </c>
      <c r="K67" s="57">
        <v>0</v>
      </c>
      <c r="L67" s="57">
        <v>0</v>
      </c>
      <c r="M67" s="57">
        <v>9.4206000000000012E-3</v>
      </c>
      <c r="N67" s="57">
        <v>0.11775750000000001</v>
      </c>
      <c r="O67" s="57">
        <v>8.5113741339999995E-8</v>
      </c>
      <c r="P67" s="58">
        <v>0</v>
      </c>
      <c r="Q67" s="59"/>
    </row>
    <row r="68" spans="2:17" x14ac:dyDescent="0.2">
      <c r="B68" s="56"/>
      <c r="C68" s="57" t="s">
        <v>1511</v>
      </c>
      <c r="D68" s="57">
        <v>0</v>
      </c>
      <c r="E68" s="57">
        <v>0</v>
      </c>
      <c r="F68" s="57">
        <v>0</v>
      </c>
      <c r="G68" s="57">
        <v>0</v>
      </c>
      <c r="H68" s="57">
        <v>0</v>
      </c>
      <c r="I68" s="57">
        <v>0</v>
      </c>
      <c r="J68" s="57">
        <v>0</v>
      </c>
      <c r="K68" s="57">
        <v>0</v>
      </c>
      <c r="L68" s="57">
        <v>0</v>
      </c>
      <c r="M68" s="57">
        <v>0</v>
      </c>
      <c r="N68" s="57">
        <v>0</v>
      </c>
      <c r="O68" s="57">
        <v>0</v>
      </c>
      <c r="P68" s="58">
        <v>0</v>
      </c>
      <c r="Q68" s="59"/>
    </row>
    <row r="69" spans="2:17" x14ac:dyDescent="0.2">
      <c r="B69" s="56"/>
      <c r="C69" s="57" t="s">
        <v>1512</v>
      </c>
      <c r="D69" s="57">
        <v>1.8127310000000001E-2</v>
      </c>
      <c r="E69" s="57">
        <v>0</v>
      </c>
      <c r="F69" s="57">
        <v>0</v>
      </c>
      <c r="G69" s="57">
        <v>0</v>
      </c>
      <c r="H69" s="57">
        <v>0</v>
      </c>
      <c r="I69" s="57">
        <v>1.8127310000000001E-2</v>
      </c>
      <c r="J69" s="57">
        <v>1.0877199999999999E-3</v>
      </c>
      <c r="K69" s="57">
        <v>0</v>
      </c>
      <c r="L69" s="57">
        <v>0</v>
      </c>
      <c r="M69" s="57">
        <v>1.0877199999999999E-3</v>
      </c>
      <c r="N69" s="57">
        <v>1.3596499999999999E-2</v>
      </c>
      <c r="O69" s="57">
        <v>9.8273908999999998E-9</v>
      </c>
      <c r="P69" s="58">
        <v>0</v>
      </c>
      <c r="Q69" s="59"/>
    </row>
    <row r="70" spans="2:17" x14ac:dyDescent="0.2">
      <c r="B70" s="56"/>
      <c r="C70" s="57" t="s">
        <v>1513</v>
      </c>
      <c r="D70" s="57">
        <v>182.64722786999999</v>
      </c>
      <c r="E70" s="57">
        <v>0</v>
      </c>
      <c r="F70" s="57">
        <v>0</v>
      </c>
      <c r="G70" s="57">
        <v>0</v>
      </c>
      <c r="H70" s="57">
        <v>0</v>
      </c>
      <c r="I70" s="57">
        <v>182.64722786999999</v>
      </c>
      <c r="J70" s="57">
        <v>2.92238197</v>
      </c>
      <c r="K70" s="57">
        <v>0</v>
      </c>
      <c r="L70" s="57">
        <v>0</v>
      </c>
      <c r="M70" s="57">
        <v>2.92238197</v>
      </c>
      <c r="N70" s="57">
        <v>36.529774625000002</v>
      </c>
      <c r="O70" s="57">
        <v>2.6403293110830002E-5</v>
      </c>
      <c r="P70" s="58">
        <v>5.0000000000000002E-5</v>
      </c>
      <c r="Q70" s="59"/>
    </row>
    <row r="71" spans="2:17" x14ac:dyDescent="0.2">
      <c r="B71" s="56"/>
      <c r="C71" s="57" t="s">
        <v>1514</v>
      </c>
      <c r="D71" s="57">
        <v>2.602024E-2</v>
      </c>
      <c r="E71" s="57">
        <v>0</v>
      </c>
      <c r="F71" s="57">
        <v>0</v>
      </c>
      <c r="G71" s="57">
        <v>0</v>
      </c>
      <c r="H71" s="57">
        <v>0</v>
      </c>
      <c r="I71" s="57">
        <v>2.602024E-2</v>
      </c>
      <c r="J71" s="57">
        <v>2.0816199999999997E-3</v>
      </c>
      <c r="K71" s="57">
        <v>0</v>
      </c>
      <c r="L71" s="57">
        <v>0</v>
      </c>
      <c r="M71" s="57">
        <v>2.0816199999999997E-3</v>
      </c>
      <c r="N71" s="57">
        <v>2.6020249999999998E-2</v>
      </c>
      <c r="O71" s="57">
        <v>1.8807131839999999E-8</v>
      </c>
      <c r="P71" s="58">
        <v>0</v>
      </c>
      <c r="Q71" s="59"/>
    </row>
    <row r="72" spans="2:17" x14ac:dyDescent="0.2">
      <c r="B72" s="56"/>
      <c r="C72" s="57" t="s">
        <v>1515</v>
      </c>
      <c r="D72" s="57">
        <v>2.6444499999999999E-2</v>
      </c>
      <c r="E72" s="57">
        <v>0</v>
      </c>
      <c r="F72" s="57">
        <v>0</v>
      </c>
      <c r="G72" s="57">
        <v>0</v>
      </c>
      <c r="H72" s="57">
        <v>0</v>
      </c>
      <c r="I72" s="57">
        <v>2.6444499999999999E-2</v>
      </c>
      <c r="J72" s="57">
        <v>1.5865899999999999E-3</v>
      </c>
      <c r="K72" s="57">
        <v>0</v>
      </c>
      <c r="L72" s="57">
        <v>0</v>
      </c>
      <c r="M72" s="57">
        <v>1.5865899999999999E-3</v>
      </c>
      <c r="N72" s="57">
        <v>1.9832374999999999E-2</v>
      </c>
      <c r="O72" s="57">
        <v>1.433460829E-8</v>
      </c>
      <c r="P72" s="58">
        <v>0</v>
      </c>
      <c r="Q72" s="59"/>
    </row>
    <row r="73" spans="2:17" x14ac:dyDescent="0.2">
      <c r="B73" s="56"/>
      <c r="C73" s="57" t="s">
        <v>1516</v>
      </c>
      <c r="D73" s="57">
        <v>4.8266120000000003E-2</v>
      </c>
      <c r="E73" s="57">
        <v>0</v>
      </c>
      <c r="F73" s="57">
        <v>0</v>
      </c>
      <c r="G73" s="57">
        <v>0</v>
      </c>
      <c r="H73" s="57">
        <v>0</v>
      </c>
      <c r="I73" s="57">
        <v>4.8266120000000003E-2</v>
      </c>
      <c r="J73" s="57">
        <v>2.8962100000000002E-3</v>
      </c>
      <c r="K73" s="57">
        <v>0</v>
      </c>
      <c r="L73" s="57">
        <v>0</v>
      </c>
      <c r="M73" s="57">
        <v>2.8962100000000002E-3</v>
      </c>
      <c r="N73" s="57">
        <v>3.6202625000000002E-2</v>
      </c>
      <c r="O73" s="57">
        <v>2.616683319E-8</v>
      </c>
      <c r="P73" s="58">
        <v>0</v>
      </c>
      <c r="Q73" s="59"/>
    </row>
    <row r="74" spans="2:17" x14ac:dyDescent="0.2">
      <c r="B74" s="56"/>
      <c r="C74" s="57" t="s">
        <v>1517</v>
      </c>
      <c r="D74" s="57">
        <v>3.55742E-2</v>
      </c>
      <c r="E74" s="57">
        <v>0</v>
      </c>
      <c r="F74" s="57">
        <v>0</v>
      </c>
      <c r="G74" s="57">
        <v>0</v>
      </c>
      <c r="H74" s="57">
        <v>0</v>
      </c>
      <c r="I74" s="57">
        <v>3.55742E-2</v>
      </c>
      <c r="J74" s="57">
        <v>2.1347699999999998E-3</v>
      </c>
      <c r="K74" s="57">
        <v>0</v>
      </c>
      <c r="L74" s="57">
        <v>0</v>
      </c>
      <c r="M74" s="57">
        <v>2.1347699999999998E-3</v>
      </c>
      <c r="N74" s="57">
        <v>2.6684624999999997E-2</v>
      </c>
      <c r="O74" s="57">
        <v>1.928733431E-8</v>
      </c>
      <c r="P74" s="58">
        <v>0</v>
      </c>
      <c r="Q74" s="59"/>
    </row>
    <row r="75" spans="2:17" x14ac:dyDescent="0.2">
      <c r="B75" s="56"/>
      <c r="C75" s="57" t="s">
        <v>1518</v>
      </c>
      <c r="D75" s="57">
        <v>3.0963319999999999E-2</v>
      </c>
      <c r="E75" s="57">
        <v>0</v>
      </c>
      <c r="F75" s="57">
        <v>0</v>
      </c>
      <c r="G75" s="57">
        <v>0</v>
      </c>
      <c r="H75" s="57">
        <v>0</v>
      </c>
      <c r="I75" s="57">
        <v>3.0963319999999999E-2</v>
      </c>
      <c r="J75" s="57">
        <v>1.8577999999999999E-3</v>
      </c>
      <c r="K75" s="57">
        <v>0</v>
      </c>
      <c r="L75" s="57">
        <v>0</v>
      </c>
      <c r="M75" s="57">
        <v>1.8577999999999999E-3</v>
      </c>
      <c r="N75" s="57">
        <v>2.32225E-2</v>
      </c>
      <c r="O75" s="57">
        <v>1.678495092E-8</v>
      </c>
      <c r="P75" s="58">
        <v>0</v>
      </c>
      <c r="Q75" s="59"/>
    </row>
    <row r="76" spans="2:17" x14ac:dyDescent="0.2">
      <c r="B76" s="56"/>
      <c r="C76" s="57" t="s">
        <v>1519</v>
      </c>
      <c r="D76" s="57">
        <v>2.4159080000000003E-2</v>
      </c>
      <c r="E76" s="57">
        <v>0</v>
      </c>
      <c r="F76" s="57">
        <v>0</v>
      </c>
      <c r="G76" s="57">
        <v>0</v>
      </c>
      <c r="H76" s="57">
        <v>0</v>
      </c>
      <c r="I76" s="57">
        <v>2.4159080000000003E-2</v>
      </c>
      <c r="J76" s="57">
        <v>1.44954E-3</v>
      </c>
      <c r="K76" s="57">
        <v>0</v>
      </c>
      <c r="L76" s="57">
        <v>0</v>
      </c>
      <c r="M76" s="57">
        <v>1.44954E-3</v>
      </c>
      <c r="N76" s="57">
        <v>1.811925E-2</v>
      </c>
      <c r="O76" s="57">
        <v>1.3096381609999999E-8</v>
      </c>
      <c r="P76" s="58">
        <v>0</v>
      </c>
      <c r="Q76" s="59"/>
    </row>
    <row r="77" spans="2:17" x14ac:dyDescent="0.2">
      <c r="B77" s="56"/>
      <c r="C77" s="57" t="s">
        <v>1520</v>
      </c>
      <c r="D77" s="57">
        <v>1.014633E-2</v>
      </c>
      <c r="E77" s="57">
        <v>0</v>
      </c>
      <c r="F77" s="57">
        <v>0</v>
      </c>
      <c r="G77" s="57">
        <v>0</v>
      </c>
      <c r="H77" s="57">
        <v>0</v>
      </c>
      <c r="I77" s="57">
        <v>1.014633E-2</v>
      </c>
      <c r="J77" s="57">
        <v>6.0901999999999994E-4</v>
      </c>
      <c r="K77" s="57">
        <v>0</v>
      </c>
      <c r="L77" s="57">
        <v>0</v>
      </c>
      <c r="M77" s="57">
        <v>6.0901999999999994E-4</v>
      </c>
      <c r="N77" s="57">
        <v>7.6127499999999989E-3</v>
      </c>
      <c r="O77" s="57">
        <v>5.5024065099999998E-9</v>
      </c>
      <c r="P77" s="58">
        <v>0</v>
      </c>
      <c r="Q77" s="59"/>
    </row>
    <row r="78" spans="2:17" x14ac:dyDescent="0.2">
      <c r="B78" s="56"/>
      <c r="C78" s="57" t="s">
        <v>1521</v>
      </c>
      <c r="D78" s="57">
        <v>6.2679099999999998E-3</v>
      </c>
      <c r="E78" s="57">
        <v>0</v>
      </c>
      <c r="F78" s="57">
        <v>0</v>
      </c>
      <c r="G78" s="57">
        <v>0</v>
      </c>
      <c r="H78" s="57">
        <v>0</v>
      </c>
      <c r="I78" s="57">
        <v>6.2679099999999998E-3</v>
      </c>
      <c r="J78" s="57">
        <v>3.7623000000000002E-4</v>
      </c>
      <c r="K78" s="57">
        <v>0</v>
      </c>
      <c r="L78" s="57">
        <v>0</v>
      </c>
      <c r="M78" s="57">
        <v>3.7623000000000002E-4</v>
      </c>
      <c r="N78" s="57">
        <v>4.7028750000000005E-3</v>
      </c>
      <c r="O78" s="57">
        <v>3.3991829499999999E-9</v>
      </c>
      <c r="P78" s="58">
        <v>0</v>
      </c>
      <c r="Q78" s="59"/>
    </row>
    <row r="79" spans="2:17" x14ac:dyDescent="0.2">
      <c r="B79" s="56"/>
      <c r="C79" s="57" t="s">
        <v>1522</v>
      </c>
      <c r="D79" s="57">
        <v>5.6595299999999994E-3</v>
      </c>
      <c r="E79" s="57">
        <v>0</v>
      </c>
      <c r="F79" s="57">
        <v>0</v>
      </c>
      <c r="G79" s="57">
        <v>0</v>
      </c>
      <c r="H79" s="57">
        <v>0</v>
      </c>
      <c r="I79" s="57">
        <v>5.6595299999999994E-3</v>
      </c>
      <c r="J79" s="57">
        <v>3.3973E-4</v>
      </c>
      <c r="K79" s="57">
        <v>0</v>
      </c>
      <c r="L79" s="57">
        <v>0</v>
      </c>
      <c r="M79" s="57">
        <v>3.3973E-4</v>
      </c>
      <c r="N79" s="57">
        <v>4.2466250000000004E-3</v>
      </c>
      <c r="O79" s="57">
        <v>3.0694107999999999E-9</v>
      </c>
      <c r="P79" s="58">
        <v>0</v>
      </c>
      <c r="Q79" s="59"/>
    </row>
    <row r="80" spans="2:17" x14ac:dyDescent="0.2">
      <c r="B80" s="56"/>
      <c r="C80" s="57" t="s">
        <v>1523</v>
      </c>
      <c r="D80" s="57">
        <v>0.92712252000000006</v>
      </c>
      <c r="E80" s="57">
        <v>0</v>
      </c>
      <c r="F80" s="57">
        <v>0</v>
      </c>
      <c r="G80" s="57">
        <v>0</v>
      </c>
      <c r="H80" s="57">
        <v>0</v>
      </c>
      <c r="I80" s="57">
        <v>0.92712252000000006</v>
      </c>
      <c r="J80" s="57">
        <v>5.748963E-2</v>
      </c>
      <c r="K80" s="57">
        <v>0</v>
      </c>
      <c r="L80" s="57">
        <v>0</v>
      </c>
      <c r="M80" s="57">
        <v>5.748963E-2</v>
      </c>
      <c r="N80" s="57">
        <v>0.71862037499999998</v>
      </c>
      <c r="O80" s="57">
        <v>5.1941038759E-7</v>
      </c>
      <c r="P80" s="58">
        <v>0</v>
      </c>
      <c r="Q80" s="59"/>
    </row>
    <row r="81" spans="2:17" x14ac:dyDescent="0.2">
      <c r="B81" s="56"/>
      <c r="C81" s="57" t="s">
        <v>1524</v>
      </c>
      <c r="D81" s="57">
        <v>1.2607899999999999E-3</v>
      </c>
      <c r="E81" s="57">
        <v>0</v>
      </c>
      <c r="F81" s="57">
        <v>0</v>
      </c>
      <c r="G81" s="57">
        <v>0</v>
      </c>
      <c r="H81" s="57">
        <v>0</v>
      </c>
      <c r="I81" s="57">
        <v>1.2607899999999999E-3</v>
      </c>
      <c r="J81" s="57">
        <v>7.5569999999999996E-5</v>
      </c>
      <c r="K81" s="57">
        <v>0</v>
      </c>
      <c r="L81" s="57">
        <v>0</v>
      </c>
      <c r="M81" s="57">
        <v>7.5569999999999996E-5</v>
      </c>
      <c r="N81" s="57">
        <v>9.4462499999999994E-4</v>
      </c>
      <c r="O81" s="57">
        <v>6.8276388000000005E-10</v>
      </c>
      <c r="P81" s="58">
        <v>0</v>
      </c>
      <c r="Q81" s="59"/>
    </row>
    <row r="82" spans="2:17" x14ac:dyDescent="0.2">
      <c r="B82" s="56"/>
      <c r="C82" s="57" t="s">
        <v>1525</v>
      </c>
      <c r="D82" s="57">
        <v>4.7285510000000003E-2</v>
      </c>
      <c r="E82" s="57">
        <v>0</v>
      </c>
      <c r="F82" s="57">
        <v>0</v>
      </c>
      <c r="G82" s="57">
        <v>0</v>
      </c>
      <c r="H82" s="57">
        <v>0</v>
      </c>
      <c r="I82" s="57">
        <v>4.7285510000000003E-2</v>
      </c>
      <c r="J82" s="57">
        <v>2.8372900000000001E-3</v>
      </c>
      <c r="K82" s="57">
        <v>0</v>
      </c>
      <c r="L82" s="57">
        <v>0</v>
      </c>
      <c r="M82" s="57">
        <v>2.8372900000000001E-3</v>
      </c>
      <c r="N82" s="57">
        <v>3.5466125000000001E-2</v>
      </c>
      <c r="O82" s="57">
        <v>2.563449962E-8</v>
      </c>
      <c r="P82" s="58">
        <v>0</v>
      </c>
      <c r="Q82" s="59"/>
    </row>
    <row r="83" spans="2:17" x14ac:dyDescent="0.2">
      <c r="B83" s="56"/>
      <c r="C83" s="57" t="s">
        <v>1526</v>
      </c>
      <c r="D83" s="57">
        <v>1.4080790000000001E-2</v>
      </c>
      <c r="E83" s="57">
        <v>0</v>
      </c>
      <c r="F83" s="57">
        <v>0</v>
      </c>
      <c r="G83" s="57">
        <v>0</v>
      </c>
      <c r="H83" s="57">
        <v>0</v>
      </c>
      <c r="I83" s="57">
        <v>1.4080790000000001E-2</v>
      </c>
      <c r="J83" s="57">
        <v>8.4500999999999999E-4</v>
      </c>
      <c r="K83" s="57">
        <v>0</v>
      </c>
      <c r="L83" s="57">
        <v>0</v>
      </c>
      <c r="M83" s="57">
        <v>8.4500999999999999E-4</v>
      </c>
      <c r="N83" s="57">
        <v>1.0562624999999999E-2</v>
      </c>
      <c r="O83" s="57">
        <v>7.6345415999999997E-9</v>
      </c>
      <c r="P83" s="58">
        <v>0</v>
      </c>
      <c r="Q83" s="59"/>
    </row>
    <row r="84" spans="2:17" x14ac:dyDescent="0.2">
      <c r="B84" s="56"/>
      <c r="C84" s="57" t="s">
        <v>1527</v>
      </c>
      <c r="D84" s="57">
        <v>1.170731E-2</v>
      </c>
      <c r="E84" s="57">
        <v>0</v>
      </c>
      <c r="F84" s="57">
        <v>0</v>
      </c>
      <c r="G84" s="57">
        <v>0</v>
      </c>
      <c r="H84" s="57">
        <v>0</v>
      </c>
      <c r="I84" s="57">
        <v>1.170731E-2</v>
      </c>
      <c r="J84" s="57">
        <v>7.0251999999999999E-4</v>
      </c>
      <c r="K84" s="57">
        <v>0</v>
      </c>
      <c r="L84" s="57">
        <v>0</v>
      </c>
      <c r="M84" s="57">
        <v>7.0251999999999999E-4</v>
      </c>
      <c r="N84" s="57">
        <v>8.7814999999999994E-3</v>
      </c>
      <c r="O84" s="57">
        <v>6.3471653100000001E-9</v>
      </c>
      <c r="P84" s="58">
        <v>0</v>
      </c>
      <c r="Q84" s="59"/>
    </row>
    <row r="85" spans="2:17" x14ac:dyDescent="0.2">
      <c r="B85" s="56"/>
      <c r="C85" s="57" t="s">
        <v>1528</v>
      </c>
      <c r="D85" s="57">
        <v>2.4575300000000003E-3</v>
      </c>
      <c r="E85" s="57">
        <v>0</v>
      </c>
      <c r="F85" s="57">
        <v>0</v>
      </c>
      <c r="G85" s="57">
        <v>0</v>
      </c>
      <c r="H85" s="57">
        <v>0</v>
      </c>
      <c r="I85" s="57">
        <v>2.4575300000000003E-3</v>
      </c>
      <c r="J85" s="57">
        <v>1.4761E-4</v>
      </c>
      <c r="K85" s="57">
        <v>0</v>
      </c>
      <c r="L85" s="57">
        <v>0</v>
      </c>
      <c r="M85" s="57">
        <v>1.4761E-4</v>
      </c>
      <c r="N85" s="57">
        <v>1.845125E-3</v>
      </c>
      <c r="O85" s="57">
        <v>1.3336347300000001E-9</v>
      </c>
      <c r="P85" s="58">
        <v>0</v>
      </c>
      <c r="Q85" s="59"/>
    </row>
    <row r="86" spans="2:17" x14ac:dyDescent="0.2">
      <c r="B86" s="56"/>
      <c r="C86" s="57" t="s">
        <v>1529</v>
      </c>
      <c r="D86" s="57">
        <v>106.57508165</v>
      </c>
      <c r="E86" s="57">
        <v>586.70526809</v>
      </c>
      <c r="F86" s="57">
        <v>0</v>
      </c>
      <c r="G86" s="57">
        <v>0</v>
      </c>
      <c r="H86" s="57">
        <v>0</v>
      </c>
      <c r="I86" s="57">
        <v>693.28034974000002</v>
      </c>
      <c r="J86" s="57">
        <v>18.033188070000001</v>
      </c>
      <c r="K86" s="57">
        <v>0</v>
      </c>
      <c r="L86" s="57">
        <v>0</v>
      </c>
      <c r="M86" s="57">
        <v>18.033188070000001</v>
      </c>
      <c r="N86" s="57">
        <v>225.41485087500001</v>
      </c>
      <c r="O86" s="57">
        <v>1.6292721321946999E-4</v>
      </c>
      <c r="P86" s="58">
        <v>0</v>
      </c>
      <c r="Q86" s="59"/>
    </row>
    <row r="87" spans="2:17" x14ac:dyDescent="0.2">
      <c r="B87" s="56"/>
      <c r="C87" s="57" t="s">
        <v>1530</v>
      </c>
      <c r="D87" s="57">
        <v>1.9852400000000001E-3</v>
      </c>
      <c r="E87" s="57">
        <v>0</v>
      </c>
      <c r="F87" s="57">
        <v>0</v>
      </c>
      <c r="G87" s="57">
        <v>0</v>
      </c>
      <c r="H87" s="57">
        <v>0</v>
      </c>
      <c r="I87" s="57">
        <v>1.9852400000000001E-3</v>
      </c>
      <c r="J87" s="57">
        <v>1.1943000000000001E-4</v>
      </c>
      <c r="K87" s="57">
        <v>0</v>
      </c>
      <c r="L87" s="57">
        <v>0</v>
      </c>
      <c r="M87" s="57">
        <v>1.1943000000000001E-4</v>
      </c>
      <c r="N87" s="57">
        <v>1.4928750000000003E-3</v>
      </c>
      <c r="O87" s="57">
        <v>1.07903256E-9</v>
      </c>
      <c r="P87" s="58">
        <v>2.0000000000000001E-4</v>
      </c>
      <c r="Q87" s="59"/>
    </row>
    <row r="88" spans="2:17" x14ac:dyDescent="0.2">
      <c r="B88" s="56"/>
      <c r="C88" s="57" t="s">
        <v>1531</v>
      </c>
      <c r="D88" s="57">
        <v>3.6582800000000003E-3</v>
      </c>
      <c r="E88" s="57">
        <v>0</v>
      </c>
      <c r="F88" s="57">
        <v>0</v>
      </c>
      <c r="G88" s="57">
        <v>0</v>
      </c>
      <c r="H88" s="57">
        <v>0</v>
      </c>
      <c r="I88" s="57">
        <v>3.6582800000000003E-3</v>
      </c>
      <c r="J88" s="57">
        <v>2.1965999999999999E-4</v>
      </c>
      <c r="K88" s="57">
        <v>0</v>
      </c>
      <c r="L88" s="57">
        <v>0</v>
      </c>
      <c r="M88" s="57">
        <v>2.1965999999999999E-4</v>
      </c>
      <c r="N88" s="57">
        <v>2.7457499999999999E-3</v>
      </c>
      <c r="O88" s="57">
        <v>1.9845959299999998E-9</v>
      </c>
      <c r="P88" s="58">
        <v>0</v>
      </c>
      <c r="Q88" s="59"/>
    </row>
    <row r="89" spans="2:17" x14ac:dyDescent="0.2">
      <c r="B89" s="56"/>
      <c r="C89" s="57" t="s">
        <v>1532</v>
      </c>
      <c r="D89" s="57">
        <v>8.5652999999999999E-4</v>
      </c>
      <c r="E89" s="57">
        <v>0</v>
      </c>
      <c r="F89" s="57">
        <v>0</v>
      </c>
      <c r="G89" s="57">
        <v>0</v>
      </c>
      <c r="H89" s="57">
        <v>0</v>
      </c>
      <c r="I89" s="57">
        <v>8.5652999999999999E-4</v>
      </c>
      <c r="J89" s="57">
        <v>5.1549999999999999E-5</v>
      </c>
      <c r="K89" s="57">
        <v>0</v>
      </c>
      <c r="L89" s="57">
        <v>0</v>
      </c>
      <c r="M89" s="57">
        <v>5.1549999999999999E-5</v>
      </c>
      <c r="N89" s="57">
        <v>6.4437499999999998E-4</v>
      </c>
      <c r="O89" s="57">
        <v>4.6574669999999995E-10</v>
      </c>
      <c r="P89" s="58">
        <v>0</v>
      </c>
      <c r="Q89" s="59"/>
    </row>
    <row r="90" spans="2:17" x14ac:dyDescent="0.2">
      <c r="B90" s="56"/>
      <c r="C90" s="57" t="s">
        <v>1533</v>
      </c>
      <c r="D90" s="57">
        <v>9.005599999999999E-4</v>
      </c>
      <c r="E90" s="57">
        <v>0</v>
      </c>
      <c r="F90" s="57">
        <v>0</v>
      </c>
      <c r="G90" s="57">
        <v>0</v>
      </c>
      <c r="H90" s="57">
        <v>0</v>
      </c>
      <c r="I90" s="57">
        <v>9.005599999999999E-4</v>
      </c>
      <c r="J90" s="57">
        <v>5.4110000000000002E-5</v>
      </c>
      <c r="K90" s="57">
        <v>0</v>
      </c>
      <c r="L90" s="57">
        <v>0</v>
      </c>
      <c r="M90" s="57">
        <v>5.4110000000000002E-5</v>
      </c>
      <c r="N90" s="57">
        <v>6.76375E-4</v>
      </c>
      <c r="O90" s="57">
        <v>4.8887593000000004E-10</v>
      </c>
      <c r="P90" s="58">
        <v>0</v>
      </c>
      <c r="Q90" s="59"/>
    </row>
    <row r="91" spans="2:17" x14ac:dyDescent="0.2">
      <c r="B91" s="56"/>
      <c r="C91" s="57" t="s">
        <v>1534</v>
      </c>
      <c r="D91" s="57">
        <v>0.13002514000000001</v>
      </c>
      <c r="E91" s="57">
        <v>0</v>
      </c>
      <c r="F91" s="57">
        <v>0</v>
      </c>
      <c r="G91" s="57">
        <v>0</v>
      </c>
      <c r="H91" s="57">
        <v>0</v>
      </c>
      <c r="I91" s="57">
        <v>0.13002514000000001</v>
      </c>
      <c r="J91" s="57">
        <v>7.8039099999999998E-3</v>
      </c>
      <c r="K91" s="57">
        <v>0</v>
      </c>
      <c r="L91" s="57">
        <v>0</v>
      </c>
      <c r="M91" s="57">
        <v>7.8039099999999998E-3</v>
      </c>
      <c r="N91" s="57">
        <v>9.7548874999999993E-2</v>
      </c>
      <c r="O91" s="57">
        <v>7.0507183950000006E-8</v>
      </c>
      <c r="P91" s="58">
        <v>0</v>
      </c>
      <c r="Q91" s="59"/>
    </row>
    <row r="92" spans="2:17" x14ac:dyDescent="0.2">
      <c r="B92" s="56"/>
      <c r="C92" s="57" t="s">
        <v>1535</v>
      </c>
      <c r="D92" s="57">
        <v>5.2032000000000001E-4</v>
      </c>
      <c r="E92" s="57">
        <v>0</v>
      </c>
      <c r="F92" s="57">
        <v>0</v>
      </c>
      <c r="G92" s="57">
        <v>0</v>
      </c>
      <c r="H92" s="57">
        <v>0</v>
      </c>
      <c r="I92" s="57">
        <v>5.2032000000000001E-4</v>
      </c>
      <c r="J92" s="57">
        <v>3.1380000000000001E-5</v>
      </c>
      <c r="K92" s="57">
        <v>0</v>
      </c>
      <c r="L92" s="57">
        <v>0</v>
      </c>
      <c r="M92" s="57">
        <v>3.1380000000000001E-5</v>
      </c>
      <c r="N92" s="57">
        <v>3.9225000000000002E-4</v>
      </c>
      <c r="O92" s="57">
        <v>2.8351369999999998E-10</v>
      </c>
      <c r="P92" s="58">
        <v>0</v>
      </c>
      <c r="Q92" s="59"/>
    </row>
    <row r="93" spans="2:17" x14ac:dyDescent="0.2">
      <c r="B93" s="56"/>
      <c r="C93" s="57" t="s">
        <v>1536</v>
      </c>
      <c r="D93" s="57">
        <v>3593.2272137800001</v>
      </c>
      <c r="E93" s="57">
        <v>11.520901039999998</v>
      </c>
      <c r="F93" s="57">
        <v>0</v>
      </c>
      <c r="G93" s="57">
        <v>0</v>
      </c>
      <c r="H93" s="57">
        <v>0</v>
      </c>
      <c r="I93" s="57">
        <v>3604.74811482</v>
      </c>
      <c r="J93" s="57">
        <v>287.95103985000003</v>
      </c>
      <c r="K93" s="57">
        <v>0</v>
      </c>
      <c r="L93" s="57">
        <v>0</v>
      </c>
      <c r="M93" s="57">
        <v>287.95103985000003</v>
      </c>
      <c r="N93" s="57">
        <v>3599.3879981250002</v>
      </c>
      <c r="O93" s="57">
        <v>2.60159547409455E-3</v>
      </c>
      <c r="P93" s="58">
        <v>0</v>
      </c>
      <c r="Q93" s="59"/>
    </row>
    <row r="94" spans="2:17" x14ac:dyDescent="0.2">
      <c r="B94" s="56"/>
      <c r="C94" s="57" t="s">
        <v>1537</v>
      </c>
      <c r="D94" s="57">
        <v>3.2644369999999999E-2</v>
      </c>
      <c r="E94" s="57">
        <v>0</v>
      </c>
      <c r="F94" s="57">
        <v>0</v>
      </c>
      <c r="G94" s="57">
        <v>0</v>
      </c>
      <c r="H94" s="57">
        <v>0</v>
      </c>
      <c r="I94" s="57">
        <v>3.2644369999999999E-2</v>
      </c>
      <c r="J94" s="57">
        <v>1.9589799999999999E-3</v>
      </c>
      <c r="K94" s="57">
        <v>0</v>
      </c>
      <c r="L94" s="57">
        <v>0</v>
      </c>
      <c r="M94" s="57">
        <v>1.9589799999999999E-3</v>
      </c>
      <c r="N94" s="57">
        <v>2.4487249999999999E-2</v>
      </c>
      <c r="O94" s="57">
        <v>1.76990974E-8</v>
      </c>
      <c r="P94" s="58">
        <v>0</v>
      </c>
      <c r="Q94" s="59"/>
    </row>
    <row r="95" spans="2:17" x14ac:dyDescent="0.2">
      <c r="B95" s="56"/>
      <c r="C95" s="57" t="s">
        <v>1538</v>
      </c>
      <c r="D95" s="57">
        <v>962.96219640999993</v>
      </c>
      <c r="E95" s="57">
        <v>908.30917692999992</v>
      </c>
      <c r="F95" s="57">
        <v>0</v>
      </c>
      <c r="G95" s="57">
        <v>0</v>
      </c>
      <c r="H95" s="57">
        <v>0</v>
      </c>
      <c r="I95" s="57">
        <v>1871.2713733399999</v>
      </c>
      <c r="J95" s="57">
        <v>107.98437681</v>
      </c>
      <c r="K95" s="57">
        <v>0</v>
      </c>
      <c r="L95" s="57">
        <v>0</v>
      </c>
      <c r="M95" s="57">
        <v>107.98437681</v>
      </c>
      <c r="N95" s="57">
        <v>1349.8047101249999</v>
      </c>
      <c r="O95" s="57">
        <v>9.7562302997120998E-4</v>
      </c>
      <c r="P95" s="58">
        <v>5.0000000000000002E-5</v>
      </c>
      <c r="Q95" s="59"/>
    </row>
    <row r="96" spans="2:17" x14ac:dyDescent="0.2">
      <c r="B96" s="56"/>
      <c r="C96" s="57" t="s">
        <v>1539</v>
      </c>
      <c r="D96" s="57">
        <v>8034.9230399799999</v>
      </c>
      <c r="E96" s="57">
        <v>0</v>
      </c>
      <c r="F96" s="57">
        <v>0</v>
      </c>
      <c r="G96" s="57">
        <v>0</v>
      </c>
      <c r="H96" s="57">
        <v>0</v>
      </c>
      <c r="I96" s="57">
        <v>8034.9230399799999</v>
      </c>
      <c r="J96" s="57">
        <v>642.69133314999999</v>
      </c>
      <c r="K96" s="57">
        <v>0</v>
      </c>
      <c r="L96" s="57">
        <v>0</v>
      </c>
      <c r="M96" s="57">
        <v>642.69133314999999</v>
      </c>
      <c r="N96" s="57">
        <v>8033.6416643749999</v>
      </c>
      <c r="O96" s="57">
        <v>5.8066220717029804E-3</v>
      </c>
      <c r="P96" s="58">
        <v>0</v>
      </c>
      <c r="Q96" s="59"/>
    </row>
    <row r="97" spans="2:17" x14ac:dyDescent="0.2">
      <c r="B97" s="56"/>
      <c r="C97" s="57" t="s">
        <v>1540</v>
      </c>
      <c r="D97" s="57">
        <v>0.13292695000000002</v>
      </c>
      <c r="E97" s="57">
        <v>601.43760907000001</v>
      </c>
      <c r="F97" s="57">
        <v>0</v>
      </c>
      <c r="G97" s="57">
        <v>0</v>
      </c>
      <c r="H97" s="57">
        <v>0</v>
      </c>
      <c r="I97" s="57">
        <v>601.57053601999996</v>
      </c>
      <c r="J97" s="57">
        <v>135.94277965000001</v>
      </c>
      <c r="K97" s="57">
        <v>0</v>
      </c>
      <c r="L97" s="57">
        <v>0</v>
      </c>
      <c r="M97" s="57">
        <v>135.94277965000001</v>
      </c>
      <c r="N97" s="57">
        <v>1699.2847456250001</v>
      </c>
      <c r="O97" s="57">
        <v>1.2282231050719801E-3</v>
      </c>
      <c r="P97" s="58">
        <v>0</v>
      </c>
      <c r="Q97" s="59"/>
    </row>
    <row r="98" spans="2:17" x14ac:dyDescent="0.2">
      <c r="B98" s="56"/>
      <c r="C98" s="57" t="s">
        <v>1541</v>
      </c>
      <c r="D98" s="57">
        <v>3.9625000000000001E-4</v>
      </c>
      <c r="E98" s="57">
        <v>0</v>
      </c>
      <c r="F98" s="57">
        <v>0</v>
      </c>
      <c r="G98" s="57">
        <v>0</v>
      </c>
      <c r="H98" s="57">
        <v>0</v>
      </c>
      <c r="I98" s="57">
        <v>3.9625000000000001E-4</v>
      </c>
      <c r="J98" s="57">
        <v>2.3690000000000002E-5</v>
      </c>
      <c r="K98" s="57">
        <v>0</v>
      </c>
      <c r="L98" s="57">
        <v>0</v>
      </c>
      <c r="M98" s="57">
        <v>2.3690000000000002E-5</v>
      </c>
      <c r="N98" s="57">
        <v>2.96125E-4</v>
      </c>
      <c r="O98" s="57">
        <v>2.1403568000000001E-10</v>
      </c>
      <c r="P98" s="58">
        <v>0</v>
      </c>
      <c r="Q98" s="59"/>
    </row>
    <row r="99" spans="2:17" x14ac:dyDescent="0.2">
      <c r="B99" s="56"/>
      <c r="C99" s="57" t="s">
        <v>1542</v>
      </c>
      <c r="D99" s="57">
        <v>1.86516E-3</v>
      </c>
      <c r="E99" s="57">
        <v>0</v>
      </c>
      <c r="F99" s="57">
        <v>0</v>
      </c>
      <c r="G99" s="57">
        <v>0</v>
      </c>
      <c r="H99" s="57">
        <v>0</v>
      </c>
      <c r="I99" s="57">
        <v>1.86516E-3</v>
      </c>
      <c r="J99" s="57">
        <v>1.1206999999999999E-4</v>
      </c>
      <c r="K99" s="57">
        <v>0</v>
      </c>
      <c r="L99" s="57">
        <v>0</v>
      </c>
      <c r="M99" s="57">
        <v>1.1206999999999999E-4</v>
      </c>
      <c r="N99" s="57">
        <v>1.4008749999999998E-3</v>
      </c>
      <c r="O99" s="57">
        <v>1.01253604E-9</v>
      </c>
      <c r="P99" s="58">
        <v>0</v>
      </c>
      <c r="Q99" s="59"/>
    </row>
    <row r="100" spans="2:17" x14ac:dyDescent="0.2">
      <c r="B100" s="56"/>
      <c r="C100" s="57" t="s">
        <v>1543</v>
      </c>
      <c r="D100" s="57">
        <v>2.8696306499999999</v>
      </c>
      <c r="E100" s="57">
        <v>0</v>
      </c>
      <c r="F100" s="57">
        <v>0</v>
      </c>
      <c r="G100" s="57">
        <v>0</v>
      </c>
      <c r="H100" s="57">
        <v>0</v>
      </c>
      <c r="I100" s="57">
        <v>2.8696306499999999</v>
      </c>
      <c r="J100" s="57">
        <v>0.17235107</v>
      </c>
      <c r="K100" s="57">
        <v>0</v>
      </c>
      <c r="L100" s="57">
        <v>0</v>
      </c>
      <c r="M100" s="57">
        <v>0.17235107</v>
      </c>
      <c r="N100" s="57">
        <v>2.1543883749999999</v>
      </c>
      <c r="O100" s="57">
        <v>1.5571666763200001E-6</v>
      </c>
      <c r="P100" s="58">
        <v>1E-4</v>
      </c>
      <c r="Q100" s="59"/>
    </row>
    <row r="101" spans="2:17" x14ac:dyDescent="0.2">
      <c r="B101" s="56"/>
      <c r="C101" s="57" t="s">
        <v>1544</v>
      </c>
      <c r="D101" s="57">
        <v>60.938261479999994</v>
      </c>
      <c r="E101" s="57">
        <v>0</v>
      </c>
      <c r="F101" s="57">
        <v>0</v>
      </c>
      <c r="G101" s="57">
        <v>0</v>
      </c>
      <c r="H101" s="57">
        <v>0</v>
      </c>
      <c r="I101" s="57">
        <v>60.938261479999994</v>
      </c>
      <c r="J101" s="57">
        <v>4.0130862499999997</v>
      </c>
      <c r="K101" s="57">
        <v>0</v>
      </c>
      <c r="L101" s="57">
        <v>0</v>
      </c>
      <c r="M101" s="57">
        <v>4.0130862499999997</v>
      </c>
      <c r="N101" s="57">
        <v>50.163578124999994</v>
      </c>
      <c r="O101" s="57">
        <v>3.6257646545019998E-5</v>
      </c>
      <c r="P101" s="58">
        <v>0</v>
      </c>
      <c r="Q101" s="59"/>
    </row>
    <row r="102" spans="2:17" x14ac:dyDescent="0.2">
      <c r="B102" s="56"/>
      <c r="C102" s="57" t="s">
        <v>1545</v>
      </c>
      <c r="D102" s="57">
        <v>507.82912737999999</v>
      </c>
      <c r="E102" s="57">
        <v>2481.4712668699999</v>
      </c>
      <c r="F102" s="57">
        <v>0</v>
      </c>
      <c r="G102" s="57">
        <v>0</v>
      </c>
      <c r="H102" s="57">
        <v>0</v>
      </c>
      <c r="I102" s="57">
        <v>2989.30039425</v>
      </c>
      <c r="J102" s="57">
        <v>85.596134230000004</v>
      </c>
      <c r="K102" s="57">
        <v>0</v>
      </c>
      <c r="L102" s="57">
        <v>0</v>
      </c>
      <c r="M102" s="57">
        <v>85.596134230000004</v>
      </c>
      <c r="N102" s="57">
        <v>1069.9516778750001</v>
      </c>
      <c r="O102" s="57">
        <v>7.7334853705950004E-4</v>
      </c>
      <c r="P102" s="58">
        <v>1E-4</v>
      </c>
      <c r="Q102" s="59"/>
    </row>
    <row r="103" spans="2:17" x14ac:dyDescent="0.2">
      <c r="B103" s="56"/>
      <c r="C103" s="57" t="s">
        <v>1546</v>
      </c>
      <c r="D103" s="57">
        <v>3.1059400000000002E-3</v>
      </c>
      <c r="E103" s="57">
        <v>0</v>
      </c>
      <c r="F103" s="57">
        <v>0</v>
      </c>
      <c r="G103" s="57">
        <v>0</v>
      </c>
      <c r="H103" s="57">
        <v>0</v>
      </c>
      <c r="I103" s="57">
        <v>3.1059400000000002E-3</v>
      </c>
      <c r="J103" s="57">
        <v>1.8636000000000002E-4</v>
      </c>
      <c r="K103" s="57">
        <v>0</v>
      </c>
      <c r="L103" s="57">
        <v>0</v>
      </c>
      <c r="M103" s="57">
        <v>1.8636000000000002E-4</v>
      </c>
      <c r="N103" s="57">
        <v>2.3295000000000004E-3</v>
      </c>
      <c r="O103" s="57">
        <v>1.68373531E-9</v>
      </c>
      <c r="P103" s="58">
        <v>0</v>
      </c>
      <c r="Q103" s="59"/>
    </row>
    <row r="104" spans="2:17" x14ac:dyDescent="0.2">
      <c r="B104" s="56"/>
      <c r="C104" s="57" t="s">
        <v>1547</v>
      </c>
      <c r="D104" s="57">
        <v>8.005E-4</v>
      </c>
      <c r="E104" s="57">
        <v>0</v>
      </c>
      <c r="F104" s="57">
        <v>0</v>
      </c>
      <c r="G104" s="57">
        <v>0</v>
      </c>
      <c r="H104" s="57">
        <v>0</v>
      </c>
      <c r="I104" s="57">
        <v>8.005E-4</v>
      </c>
      <c r="J104" s="57">
        <v>4.8029999999999999E-5</v>
      </c>
      <c r="K104" s="57">
        <v>0</v>
      </c>
      <c r="L104" s="57">
        <v>0</v>
      </c>
      <c r="M104" s="57">
        <v>4.8029999999999999E-5</v>
      </c>
      <c r="N104" s="57">
        <v>6.00375E-4</v>
      </c>
      <c r="O104" s="57">
        <v>4.3394402000000002E-10</v>
      </c>
      <c r="P104" s="58">
        <v>0</v>
      </c>
      <c r="Q104" s="59"/>
    </row>
    <row r="105" spans="2:17" x14ac:dyDescent="0.2">
      <c r="B105" s="56"/>
      <c r="C105" s="57" t="s">
        <v>1548</v>
      </c>
      <c r="D105" s="57">
        <v>1.129905E-2</v>
      </c>
      <c r="E105" s="57">
        <v>0</v>
      </c>
      <c r="F105" s="57">
        <v>0</v>
      </c>
      <c r="G105" s="57">
        <v>0</v>
      </c>
      <c r="H105" s="57">
        <v>0</v>
      </c>
      <c r="I105" s="57">
        <v>1.129905E-2</v>
      </c>
      <c r="J105" s="57">
        <v>6.7785999999999996E-4</v>
      </c>
      <c r="K105" s="57">
        <v>0</v>
      </c>
      <c r="L105" s="57">
        <v>0</v>
      </c>
      <c r="M105" s="57">
        <v>6.7785999999999996E-4</v>
      </c>
      <c r="N105" s="57">
        <v>8.4732499999999999E-3</v>
      </c>
      <c r="O105" s="57">
        <v>6.1243658300000003E-9</v>
      </c>
      <c r="P105" s="58">
        <v>0</v>
      </c>
      <c r="Q105" s="59"/>
    </row>
    <row r="106" spans="2:17" x14ac:dyDescent="0.2">
      <c r="B106" s="56"/>
      <c r="C106" s="57" t="s">
        <v>1549</v>
      </c>
      <c r="D106" s="57">
        <v>0.13059349000000001</v>
      </c>
      <c r="E106" s="57">
        <v>0</v>
      </c>
      <c r="F106" s="57">
        <v>0</v>
      </c>
      <c r="G106" s="57">
        <v>0</v>
      </c>
      <c r="H106" s="57">
        <v>0</v>
      </c>
      <c r="I106" s="57">
        <v>0.13059349000000001</v>
      </c>
      <c r="J106" s="57">
        <v>7.8365699999999993E-3</v>
      </c>
      <c r="K106" s="57">
        <v>0</v>
      </c>
      <c r="L106" s="57">
        <v>0</v>
      </c>
      <c r="M106" s="57">
        <v>7.8365699999999993E-3</v>
      </c>
      <c r="N106" s="57">
        <v>9.7957124999999992E-2</v>
      </c>
      <c r="O106" s="57">
        <v>7.0802262269999996E-8</v>
      </c>
      <c r="P106" s="58">
        <v>0</v>
      </c>
      <c r="Q106" s="59"/>
    </row>
    <row r="107" spans="2:17" x14ac:dyDescent="0.2">
      <c r="B107" s="56"/>
      <c r="C107" s="57" t="s">
        <v>1550</v>
      </c>
      <c r="D107" s="57">
        <v>1.0726700000000002E-3</v>
      </c>
      <c r="E107" s="57">
        <v>0</v>
      </c>
      <c r="F107" s="57">
        <v>0</v>
      </c>
      <c r="G107" s="57">
        <v>0</v>
      </c>
      <c r="H107" s="57">
        <v>0</v>
      </c>
      <c r="I107" s="57">
        <v>1.0726700000000002E-3</v>
      </c>
      <c r="J107" s="57">
        <v>6.436E-5</v>
      </c>
      <c r="K107" s="57">
        <v>0</v>
      </c>
      <c r="L107" s="57">
        <v>0</v>
      </c>
      <c r="M107" s="57">
        <v>6.436E-5</v>
      </c>
      <c r="N107" s="57">
        <v>8.0449999999999999E-4</v>
      </c>
      <c r="O107" s="57">
        <v>5.8148317E-10</v>
      </c>
      <c r="P107" s="58">
        <v>0</v>
      </c>
      <c r="Q107" s="59">
        <f>P107*O107</f>
        <v>0</v>
      </c>
    </row>
    <row r="108" spans="2:17" x14ac:dyDescent="0.2">
      <c r="B108" s="56"/>
      <c r="C108" s="57" t="s">
        <v>1551</v>
      </c>
      <c r="D108" s="57">
        <v>495.73799651000002</v>
      </c>
      <c r="E108" s="57">
        <v>0</v>
      </c>
      <c r="F108" s="57">
        <v>0</v>
      </c>
      <c r="G108" s="57">
        <v>0</v>
      </c>
      <c r="H108" s="57">
        <v>0</v>
      </c>
      <c r="I108" s="57">
        <v>495.73799651000002</v>
      </c>
      <c r="J108" s="57">
        <v>39.653368659999998</v>
      </c>
      <c r="K108" s="57">
        <v>0</v>
      </c>
      <c r="L108" s="57">
        <v>0</v>
      </c>
      <c r="M108" s="57">
        <v>39.653368659999998</v>
      </c>
      <c r="N108" s="57">
        <v>495.66710824999996</v>
      </c>
      <c r="O108" s="57">
        <v>3.5826237853559998E-4</v>
      </c>
      <c r="P108" s="58">
        <v>0</v>
      </c>
      <c r="Q108" s="59"/>
    </row>
    <row r="109" spans="2:17" ht="28.5" x14ac:dyDescent="0.2">
      <c r="B109" s="56"/>
      <c r="C109" s="57" t="s">
        <v>1552</v>
      </c>
      <c r="D109" s="57">
        <v>1.0246400000000001E-3</v>
      </c>
      <c r="E109" s="57">
        <v>0</v>
      </c>
      <c r="F109" s="57">
        <v>0</v>
      </c>
      <c r="G109" s="57">
        <v>0</v>
      </c>
      <c r="H109" s="57">
        <v>0</v>
      </c>
      <c r="I109" s="57">
        <v>1.0246400000000001E-3</v>
      </c>
      <c r="J109" s="57">
        <v>6.1480000000000001E-5</v>
      </c>
      <c r="K109" s="57">
        <v>0</v>
      </c>
      <c r="L109" s="57">
        <v>0</v>
      </c>
      <c r="M109" s="57">
        <v>6.1480000000000001E-5</v>
      </c>
      <c r="N109" s="57">
        <v>7.6849999999999998E-4</v>
      </c>
      <c r="O109" s="57">
        <v>5.5546280000000003E-10</v>
      </c>
      <c r="P109" s="58">
        <v>0</v>
      </c>
      <c r="Q109" s="59">
        <f>P109*O109</f>
        <v>0</v>
      </c>
    </row>
    <row r="110" spans="2:17" x14ac:dyDescent="0.2">
      <c r="B110" s="56"/>
      <c r="C110" s="57" t="s">
        <v>1553</v>
      </c>
      <c r="D110" s="57">
        <v>13.352668060000001</v>
      </c>
      <c r="E110" s="57">
        <v>0</v>
      </c>
      <c r="F110" s="57">
        <v>0</v>
      </c>
      <c r="G110" s="57">
        <v>0</v>
      </c>
      <c r="H110" s="57">
        <v>0</v>
      </c>
      <c r="I110" s="57">
        <v>13.352668060000001</v>
      </c>
      <c r="J110" s="57">
        <v>0.92319463000000002</v>
      </c>
      <c r="K110" s="57">
        <v>0</v>
      </c>
      <c r="L110" s="57">
        <v>0</v>
      </c>
      <c r="M110" s="57">
        <v>0.92319463000000002</v>
      </c>
      <c r="N110" s="57">
        <v>11.539932875</v>
      </c>
      <c r="O110" s="57">
        <v>8.3409282785299999E-6</v>
      </c>
      <c r="P110" s="58">
        <v>0</v>
      </c>
      <c r="Q110" s="59">
        <f>P110*O110</f>
        <v>0</v>
      </c>
    </row>
    <row r="111" spans="2:17" x14ac:dyDescent="0.2">
      <c r="B111" s="56"/>
      <c r="C111" s="57" t="s">
        <v>1554</v>
      </c>
      <c r="D111" s="57">
        <v>1321.6817994400001</v>
      </c>
      <c r="E111" s="57">
        <v>1419.6723235299999</v>
      </c>
      <c r="F111" s="57">
        <v>0</v>
      </c>
      <c r="G111" s="57">
        <v>0</v>
      </c>
      <c r="H111" s="57">
        <v>0</v>
      </c>
      <c r="I111" s="57">
        <v>2741.3541229699999</v>
      </c>
      <c r="J111" s="57">
        <v>447.50625831000002</v>
      </c>
      <c r="K111" s="57">
        <v>0</v>
      </c>
      <c r="L111" s="57">
        <v>0</v>
      </c>
      <c r="M111" s="57">
        <v>447.50625831000002</v>
      </c>
      <c r="N111" s="57">
        <v>5593.8282288750006</v>
      </c>
      <c r="O111" s="57">
        <v>4.0431535057305502E-3</v>
      </c>
      <c r="P111" s="58">
        <v>0</v>
      </c>
      <c r="Q111" s="59"/>
    </row>
    <row r="112" spans="2:17" x14ac:dyDescent="0.2">
      <c r="B112" s="56"/>
      <c r="C112" s="57" t="s">
        <v>1555</v>
      </c>
      <c r="D112" s="57">
        <v>0</v>
      </c>
      <c r="E112" s="57">
        <v>0</v>
      </c>
      <c r="F112" s="57">
        <v>0</v>
      </c>
      <c r="G112" s="57">
        <v>0</v>
      </c>
      <c r="H112" s="57">
        <v>0</v>
      </c>
      <c r="I112" s="57">
        <v>0</v>
      </c>
      <c r="J112" s="57">
        <v>0</v>
      </c>
      <c r="K112" s="57">
        <v>0</v>
      </c>
      <c r="L112" s="57">
        <v>0</v>
      </c>
      <c r="M112" s="57">
        <v>0</v>
      </c>
      <c r="N112" s="57">
        <v>0</v>
      </c>
      <c r="O112" s="57">
        <v>0</v>
      </c>
      <c r="P112" s="58">
        <v>0</v>
      </c>
      <c r="Q112" s="59"/>
    </row>
    <row r="113" spans="2:17" ht="28.5" x14ac:dyDescent="0.2">
      <c r="B113" s="56"/>
      <c r="C113" s="57" t="s">
        <v>1556</v>
      </c>
      <c r="D113" s="57">
        <v>3.5157940000000006E-2</v>
      </c>
      <c r="E113" s="57">
        <v>0</v>
      </c>
      <c r="F113" s="57">
        <v>0</v>
      </c>
      <c r="G113" s="57">
        <v>0</v>
      </c>
      <c r="H113" s="57">
        <v>0</v>
      </c>
      <c r="I113" s="57">
        <v>3.5157940000000006E-2</v>
      </c>
      <c r="J113" s="57">
        <v>2.1101200000000001E-3</v>
      </c>
      <c r="K113" s="57">
        <v>0</v>
      </c>
      <c r="L113" s="57">
        <v>0</v>
      </c>
      <c r="M113" s="57">
        <v>2.1101200000000001E-3</v>
      </c>
      <c r="N113" s="57">
        <v>2.6376500000000001E-2</v>
      </c>
      <c r="O113" s="57">
        <v>1.9064625170000001E-8</v>
      </c>
      <c r="P113" s="58">
        <v>0</v>
      </c>
      <c r="Q113" s="59"/>
    </row>
    <row r="114" spans="2:17" x14ac:dyDescent="0.2">
      <c r="B114" s="56"/>
      <c r="C114" s="57" t="s">
        <v>1557</v>
      </c>
      <c r="D114" s="57">
        <v>0</v>
      </c>
      <c r="E114" s="57">
        <v>0</v>
      </c>
      <c r="F114" s="57">
        <v>0</v>
      </c>
      <c r="G114" s="57">
        <v>0</v>
      </c>
      <c r="H114" s="57">
        <v>0</v>
      </c>
      <c r="I114" s="57">
        <v>0</v>
      </c>
      <c r="J114" s="57">
        <v>0</v>
      </c>
      <c r="K114" s="57">
        <v>0</v>
      </c>
      <c r="L114" s="57">
        <v>0</v>
      </c>
      <c r="M114" s="57">
        <v>0</v>
      </c>
      <c r="N114" s="57">
        <v>0</v>
      </c>
      <c r="O114" s="57">
        <v>0</v>
      </c>
      <c r="P114" s="58">
        <v>0</v>
      </c>
      <c r="Q114" s="59"/>
    </row>
    <row r="115" spans="2:17" x14ac:dyDescent="0.2">
      <c r="B115" s="56"/>
      <c r="C115" s="57" t="s">
        <v>1558</v>
      </c>
      <c r="D115" s="57">
        <v>8.6910229999999991E-2</v>
      </c>
      <c r="E115" s="57">
        <v>0</v>
      </c>
      <c r="F115" s="57">
        <v>0</v>
      </c>
      <c r="G115" s="57">
        <v>0</v>
      </c>
      <c r="H115" s="57">
        <v>0</v>
      </c>
      <c r="I115" s="57">
        <v>8.6910229999999991E-2</v>
      </c>
      <c r="J115" s="57">
        <v>5.2179799999999997E-3</v>
      </c>
      <c r="K115" s="57">
        <v>0</v>
      </c>
      <c r="L115" s="57">
        <v>0</v>
      </c>
      <c r="M115" s="57">
        <v>5.2179799999999997E-3</v>
      </c>
      <c r="N115" s="57">
        <v>6.5224749999999998E-2</v>
      </c>
      <c r="O115" s="57">
        <v>4.7143685120000002E-8</v>
      </c>
      <c r="P115" s="58">
        <v>0</v>
      </c>
      <c r="Q115" s="59"/>
    </row>
    <row r="116" spans="2:17" x14ac:dyDescent="0.2">
      <c r="B116" s="56"/>
      <c r="C116" s="57" t="s">
        <v>1559</v>
      </c>
      <c r="D116" s="57">
        <v>0</v>
      </c>
      <c r="E116" s="57">
        <v>0</v>
      </c>
      <c r="F116" s="57">
        <v>0</v>
      </c>
      <c r="G116" s="57">
        <v>0</v>
      </c>
      <c r="H116" s="57">
        <v>0</v>
      </c>
      <c r="I116" s="57">
        <v>0</v>
      </c>
      <c r="J116" s="57">
        <v>0</v>
      </c>
      <c r="K116" s="57">
        <v>0</v>
      </c>
      <c r="L116" s="57">
        <v>0</v>
      </c>
      <c r="M116" s="57">
        <v>0</v>
      </c>
      <c r="N116" s="57">
        <v>0</v>
      </c>
      <c r="O116" s="57">
        <v>0</v>
      </c>
      <c r="P116" s="58">
        <v>0</v>
      </c>
      <c r="Q116" s="59">
        <f>P116*O116</f>
        <v>0</v>
      </c>
    </row>
    <row r="117" spans="2:17" x14ac:dyDescent="0.2">
      <c r="B117" s="56"/>
      <c r="C117" s="57" t="s">
        <v>1560</v>
      </c>
      <c r="D117" s="57">
        <v>8.05540257</v>
      </c>
      <c r="E117" s="57">
        <v>0</v>
      </c>
      <c r="F117" s="57">
        <v>0</v>
      </c>
      <c r="G117" s="57">
        <v>0</v>
      </c>
      <c r="H117" s="57">
        <v>0</v>
      </c>
      <c r="I117" s="57">
        <v>8.05540257</v>
      </c>
      <c r="J117" s="57">
        <v>0.48332430999999998</v>
      </c>
      <c r="K117" s="57">
        <v>0</v>
      </c>
      <c r="L117" s="57">
        <v>0</v>
      </c>
      <c r="M117" s="57">
        <v>0.48332430999999998</v>
      </c>
      <c r="N117" s="57">
        <v>6.041553875</v>
      </c>
      <c r="O117" s="57">
        <v>4.3667643571299997E-6</v>
      </c>
      <c r="P117" s="58">
        <v>0</v>
      </c>
      <c r="Q117" s="59"/>
    </row>
    <row r="118" spans="2:17" ht="15" thickBot="1" x14ac:dyDescent="0.25">
      <c r="B118" s="56"/>
      <c r="C118" s="57" t="s">
        <v>1561</v>
      </c>
      <c r="D118" s="57">
        <v>0</v>
      </c>
      <c r="E118" s="57">
        <v>5.9130417400000006</v>
      </c>
      <c r="F118" s="57">
        <v>0</v>
      </c>
      <c r="G118" s="57">
        <v>0</v>
      </c>
      <c r="H118" s="57">
        <v>0</v>
      </c>
      <c r="I118" s="57">
        <v>5.9130417400000006</v>
      </c>
      <c r="J118" s="57">
        <v>0.69787610999999994</v>
      </c>
      <c r="K118" s="57">
        <v>0</v>
      </c>
      <c r="L118" s="57">
        <v>0</v>
      </c>
      <c r="M118" s="57">
        <v>0.69787610999999994</v>
      </c>
      <c r="N118" s="57">
        <v>8.7234513749999998</v>
      </c>
      <c r="O118" s="57">
        <v>6.3052084486299998E-6</v>
      </c>
      <c r="P118" s="58">
        <v>0</v>
      </c>
      <c r="Q118" s="59">
        <f>P118*O118</f>
        <v>0</v>
      </c>
    </row>
    <row r="119" spans="2:17" ht="15" thickBot="1" x14ac:dyDescent="0.25">
      <c r="B119" s="61" t="s">
        <v>173</v>
      </c>
      <c r="C119" s="62" t="s">
        <v>174</v>
      </c>
      <c r="D119" s="63">
        <v>1340318.7233269599</v>
      </c>
      <c r="E119" s="63">
        <v>1166296.6289554699</v>
      </c>
      <c r="F119" s="63">
        <v>0</v>
      </c>
      <c r="G119" s="63">
        <v>0</v>
      </c>
      <c r="H119" s="63">
        <v>0</v>
      </c>
      <c r="I119" s="63">
        <v>2506615.35228243</v>
      </c>
      <c r="J119" s="63">
        <v>110682.48031536001</v>
      </c>
      <c r="K119" s="63">
        <v>0</v>
      </c>
      <c r="L119" s="63">
        <v>0</v>
      </c>
      <c r="M119" s="63">
        <v>110682.48031536001</v>
      </c>
      <c r="N119" s="63">
        <v>1383531.0039420002</v>
      </c>
      <c r="O119" s="64">
        <v>1</v>
      </c>
      <c r="P119" s="65">
        <v>0</v>
      </c>
      <c r="Q119" s="66"/>
    </row>
  </sheetData>
  <sheetProtection algorithmName="SHA-512" hashValue="mGmhBppJJOY7N12NMVOY8cvqMV6e9YJNyLPumgrzskoE31Cdr/ynoV8C/YGoQj0JWRl25O/ezWmb6MDpOcmbsQ==" saltValue="iIWAfp4CLctEppD91l+6vw==" spinCount="100000" sheet="1" objects="1" scenarios="1"/>
  <mergeCells count="10">
    <mergeCell ref="B3:P3"/>
    <mergeCell ref="B5:P5"/>
    <mergeCell ref="D7:E8"/>
    <mergeCell ref="F7:G8"/>
    <mergeCell ref="H7:H9"/>
    <mergeCell ref="I7:I9"/>
    <mergeCell ref="J7:M8"/>
    <mergeCell ref="N7:N9"/>
    <mergeCell ref="O7:O9"/>
    <mergeCell ref="P7:P9"/>
  </mergeCells>
  <pageMargins left="0.70866141732283472" right="0.70866141732283472" top="0.74803149606299213" bottom="0.74803149606299213" header="0.31496062992125984" footer="0.31496062992125984"/>
  <pageSetup scale="47" fitToHeight="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B4200-F4B7-4B5A-BDEF-5DA31FA27C3F}">
  <sheetPr>
    <tabColor theme="5" tint="-0.499984740745262"/>
    <pageSetUpPr fitToPage="1"/>
  </sheetPr>
  <dimension ref="A1:P21"/>
  <sheetViews>
    <sheetView showGridLines="0" zoomScaleNormal="100" workbookViewId="0">
      <selection activeCell="C4" sqref="C4"/>
    </sheetView>
  </sheetViews>
  <sheetFormatPr defaultColWidth="8.7109375" defaultRowHeight="14.25" x14ac:dyDescent="0.2"/>
  <cols>
    <col min="1" max="1" width="10.42578125" style="38" customWidth="1"/>
    <col min="2" max="2" width="15.7109375" style="39" bestFit="1" customWidth="1"/>
    <col min="3" max="3" width="64.42578125" style="40" bestFit="1" customWidth="1"/>
    <col min="4" max="4" width="19.42578125" style="38" bestFit="1" customWidth="1"/>
    <col min="5" max="5" width="13.5703125" style="38" bestFit="1" customWidth="1"/>
    <col min="6" max="16384" width="8.7109375" style="38"/>
  </cols>
  <sheetData>
    <row r="1" spans="1:16" ht="15.75" thickBot="1" x14ac:dyDescent="0.3">
      <c r="E1" s="3"/>
      <c r="F1" s="3"/>
      <c r="G1" s="3"/>
      <c r="H1" s="3"/>
      <c r="I1" s="3"/>
      <c r="J1" s="3"/>
      <c r="K1" s="3"/>
      <c r="L1" s="3"/>
      <c r="M1" s="3"/>
      <c r="N1" s="3"/>
      <c r="O1" s="3"/>
      <c r="P1" s="3"/>
    </row>
    <row r="2" spans="1:16" s="4" customFormat="1" ht="41.25" customHeight="1" thickBot="1" x14ac:dyDescent="0.3">
      <c r="A2" s="3"/>
      <c r="B2" s="1094" t="s">
        <v>175</v>
      </c>
      <c r="C2" s="1095"/>
      <c r="D2" s="1096"/>
      <c r="E2" s="3"/>
      <c r="F2" s="3"/>
      <c r="G2" s="3"/>
      <c r="H2" s="3"/>
      <c r="I2" s="3"/>
      <c r="J2" s="3"/>
      <c r="K2" s="3"/>
      <c r="L2" s="3"/>
      <c r="M2" s="3"/>
      <c r="N2" s="3"/>
      <c r="O2" s="3"/>
      <c r="P2" s="3"/>
    </row>
    <row r="3" spans="1:16" ht="15" hidden="1" x14ac:dyDescent="0.25">
      <c r="B3" s="67" t="s">
        <v>176</v>
      </c>
      <c r="C3" s="38" t="s">
        <v>177</v>
      </c>
      <c r="E3" s="3"/>
      <c r="F3" s="3"/>
      <c r="G3" s="3"/>
      <c r="H3" s="3"/>
      <c r="I3" s="3"/>
      <c r="J3" s="3"/>
      <c r="K3" s="3"/>
      <c r="L3" s="3"/>
      <c r="M3" s="3"/>
      <c r="N3" s="3"/>
      <c r="O3" s="3"/>
      <c r="P3" s="3"/>
    </row>
    <row r="4" spans="1:16" ht="29.25" hidden="1" x14ac:dyDescent="0.25">
      <c r="B4" s="67" t="s">
        <v>178</v>
      </c>
      <c r="C4" s="40" t="s">
        <v>179</v>
      </c>
      <c r="E4" s="3"/>
      <c r="F4" s="3"/>
      <c r="G4" s="3"/>
      <c r="H4" s="3"/>
      <c r="I4" s="3"/>
      <c r="J4" s="3"/>
      <c r="K4" s="3"/>
      <c r="L4" s="3"/>
      <c r="M4" s="3"/>
      <c r="N4" s="3"/>
      <c r="O4" s="3"/>
      <c r="P4" s="3"/>
    </row>
    <row r="5" spans="1:16" ht="15" hidden="1" x14ac:dyDescent="0.25">
      <c r="B5" s="67" t="s">
        <v>180</v>
      </c>
      <c r="C5" s="40" t="s">
        <v>181</v>
      </c>
      <c r="E5" s="3"/>
      <c r="F5" s="3"/>
      <c r="G5" s="3"/>
      <c r="H5" s="3"/>
      <c r="I5" s="3"/>
      <c r="J5" s="3"/>
      <c r="K5" s="3"/>
      <c r="L5" s="3"/>
      <c r="M5" s="3"/>
      <c r="N5" s="3"/>
      <c r="O5" s="3"/>
      <c r="P5" s="3"/>
    </row>
    <row r="6" spans="1:16" ht="15" hidden="1" x14ac:dyDescent="0.25">
      <c r="B6" s="67"/>
      <c r="E6" s="3"/>
      <c r="F6" s="3"/>
      <c r="G6" s="3"/>
      <c r="H6" s="3"/>
      <c r="I6" s="3"/>
      <c r="J6" s="3"/>
      <c r="K6" s="3"/>
      <c r="L6" s="3"/>
      <c r="M6" s="3"/>
      <c r="N6" s="3"/>
      <c r="O6" s="3"/>
      <c r="P6" s="3"/>
    </row>
    <row r="7" spans="1:16" ht="15.75" thickBot="1" x14ac:dyDescent="0.3">
      <c r="B7" s="67"/>
      <c r="E7" s="3"/>
      <c r="F7" s="3"/>
      <c r="G7" s="3"/>
      <c r="H7" s="3"/>
      <c r="I7" s="3"/>
      <c r="J7" s="3"/>
      <c r="K7" s="3"/>
      <c r="L7" s="3"/>
      <c r="M7" s="3"/>
      <c r="N7" s="3"/>
      <c r="O7" s="3"/>
      <c r="P7" s="3"/>
    </row>
    <row r="8" spans="1:16" ht="15.75" thickBot="1" x14ac:dyDescent="0.3">
      <c r="B8" s="3"/>
      <c r="C8" s="3"/>
      <c r="D8" s="68" t="s">
        <v>131</v>
      </c>
      <c r="E8" s="3"/>
      <c r="F8" s="3"/>
      <c r="G8" s="3"/>
      <c r="H8" s="3"/>
      <c r="I8" s="3"/>
      <c r="J8" s="3"/>
      <c r="K8" s="3"/>
      <c r="L8" s="3"/>
      <c r="M8" s="3"/>
      <c r="N8" s="3"/>
      <c r="O8" s="3"/>
      <c r="P8" s="3"/>
    </row>
    <row r="9" spans="1:16" ht="15" x14ac:dyDescent="0.25">
      <c r="B9" s="69" t="s">
        <v>171</v>
      </c>
      <c r="C9" s="70" t="s">
        <v>182</v>
      </c>
      <c r="D9" s="71">
        <v>1744888.6367442701</v>
      </c>
      <c r="E9" s="3"/>
      <c r="F9" s="3"/>
      <c r="G9" s="3"/>
      <c r="H9" s="3"/>
      <c r="I9" s="3"/>
      <c r="J9" s="3"/>
      <c r="K9" s="3"/>
      <c r="L9" s="3"/>
      <c r="M9" s="3"/>
      <c r="N9" s="3"/>
      <c r="O9" s="3"/>
      <c r="P9" s="3"/>
    </row>
    <row r="10" spans="1:16" ht="15" x14ac:dyDescent="0.25">
      <c r="B10" s="72" t="s">
        <v>173</v>
      </c>
      <c r="C10" s="73" t="s">
        <v>183</v>
      </c>
      <c r="D10" s="74">
        <v>2.024180766968708E-5</v>
      </c>
      <c r="E10" s="3"/>
      <c r="F10" s="3"/>
      <c r="G10" s="3"/>
      <c r="H10" s="3"/>
      <c r="I10" s="3"/>
      <c r="J10" s="3"/>
      <c r="K10" s="3"/>
      <c r="L10" s="3"/>
      <c r="M10" s="3"/>
      <c r="N10" s="3"/>
      <c r="O10" s="3"/>
      <c r="P10" s="3"/>
    </row>
    <row r="11" spans="1:16" ht="15" thickBot="1" x14ac:dyDescent="0.25">
      <c r="B11" s="75" t="s">
        <v>184</v>
      </c>
      <c r="C11" s="76" t="s">
        <v>185</v>
      </c>
      <c r="D11" s="77">
        <v>35.319700189999999</v>
      </c>
    </row>
    <row r="14" spans="1:16" x14ac:dyDescent="0.2">
      <c r="D14" s="78"/>
    </row>
    <row r="15" spans="1:16" x14ac:dyDescent="0.2">
      <c r="D15" s="78"/>
    </row>
    <row r="16" spans="1:16" x14ac:dyDescent="0.2">
      <c r="D16" s="79"/>
    </row>
    <row r="17" spans="4:5" x14ac:dyDescent="0.2">
      <c r="D17" s="80"/>
      <c r="E17" s="81"/>
    </row>
    <row r="18" spans="4:5" x14ac:dyDescent="0.2">
      <c r="D18" s="78"/>
    </row>
    <row r="19" spans="4:5" x14ac:dyDescent="0.2">
      <c r="D19" s="78"/>
    </row>
    <row r="21" spans="4:5" x14ac:dyDescent="0.2">
      <c r="D21" s="82"/>
    </row>
  </sheetData>
  <sheetProtection algorithmName="SHA-512" hashValue="hzwpYzpnVDlPe7oi+MVcXx65ta2jKg8Tl58ytAkd4juonDDDKMz4hXlCtneJKU9XOBmUIUJG+ZfiPd/4R+LGBQ==" saltValue="1JkiNuy4iiDZMecF56z/5A==" spinCount="100000" sheet="1" objects="1" scenarios="1"/>
  <mergeCells count="1">
    <mergeCell ref="B2:D2"/>
  </mergeCells>
  <pageMargins left="0.70866141732283472" right="0.70866141732283472" top="0.74803149606299213" bottom="0.74803149606299213" header="0.31496062992125984" footer="0.31496062992125984"/>
  <pageSetup scale="92"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tabColor theme="5" tint="-0.499984740745262"/>
    <pageSetUpPr fitToPage="1"/>
  </sheetPr>
  <dimension ref="A1:D22"/>
  <sheetViews>
    <sheetView showGridLines="0" workbookViewId="0">
      <selection activeCell="C4" sqref="C4"/>
    </sheetView>
  </sheetViews>
  <sheetFormatPr defaultRowHeight="15" x14ac:dyDescent="0.25"/>
  <cols>
    <col min="1" max="1" width="9.140625" style="87"/>
    <col min="2" max="2" width="7.5703125" style="559" bestFit="1" customWidth="1"/>
    <col min="3" max="3" width="50.42578125" style="559" bestFit="1" customWidth="1"/>
    <col min="4" max="4" width="19.42578125" style="559" bestFit="1" customWidth="1"/>
    <col min="5" max="16384" width="9.140625" style="87"/>
  </cols>
  <sheetData>
    <row r="1" spans="1:4" ht="15.75" thickBot="1" x14ac:dyDescent="0.3">
      <c r="A1" s="662"/>
    </row>
    <row r="2" spans="1:4" ht="15" customHeight="1" thickBot="1" x14ac:dyDescent="0.3">
      <c r="B2" s="1071" t="s">
        <v>892</v>
      </c>
      <c r="C2" s="1072"/>
      <c r="D2" s="1073"/>
    </row>
    <row r="3" spans="1:4" ht="15.75" x14ac:dyDescent="0.25">
      <c r="B3" s="837"/>
      <c r="C3" s="837"/>
      <c r="D3" s="838"/>
    </row>
    <row r="6" spans="1:4" ht="15.75" x14ac:dyDescent="0.25">
      <c r="B6" s="839"/>
      <c r="C6" s="839"/>
      <c r="D6" s="840" t="s">
        <v>131</v>
      </c>
    </row>
    <row r="7" spans="1:4" ht="15.75" x14ac:dyDescent="0.25">
      <c r="B7" s="839"/>
      <c r="C7" s="839"/>
      <c r="D7" s="840" t="s">
        <v>893</v>
      </c>
    </row>
    <row r="8" spans="1:4" x14ac:dyDescent="0.25">
      <c r="B8" s="841">
        <v>1</v>
      </c>
      <c r="C8" s="842" t="s">
        <v>894</v>
      </c>
      <c r="D8" s="809">
        <v>5052402.5477809999</v>
      </c>
    </row>
    <row r="9" spans="1:4" ht="42.75" x14ac:dyDescent="0.25">
      <c r="B9" s="841">
        <v>2</v>
      </c>
      <c r="C9" s="842" t="s">
        <v>895</v>
      </c>
      <c r="D9" s="809">
        <v>11706.55633599963</v>
      </c>
    </row>
    <row r="10" spans="1:4" ht="42.75" x14ac:dyDescent="0.25">
      <c r="B10" s="841">
        <v>3</v>
      </c>
      <c r="C10" s="842" t="s">
        <v>896</v>
      </c>
      <c r="D10" s="843">
        <v>0</v>
      </c>
    </row>
    <row r="11" spans="1:4" ht="28.5" x14ac:dyDescent="0.25">
      <c r="B11" s="841">
        <v>4</v>
      </c>
      <c r="C11" s="842" t="s">
        <v>897</v>
      </c>
      <c r="D11" s="843">
        <v>0</v>
      </c>
    </row>
    <row r="12" spans="1:4" ht="71.25" x14ac:dyDescent="0.25">
      <c r="B12" s="841">
        <v>5</v>
      </c>
      <c r="C12" s="842" t="s">
        <v>898</v>
      </c>
      <c r="D12" s="843">
        <v>0</v>
      </c>
    </row>
    <row r="13" spans="1:4" ht="28.5" x14ac:dyDescent="0.25">
      <c r="B13" s="841">
        <v>6</v>
      </c>
      <c r="C13" s="842" t="s">
        <v>899</v>
      </c>
      <c r="D13" s="843">
        <v>0</v>
      </c>
    </row>
    <row r="14" spans="1:4" x14ac:dyDescent="0.25">
      <c r="B14" s="841">
        <v>7</v>
      </c>
      <c r="C14" s="842" t="s">
        <v>900</v>
      </c>
      <c r="D14" s="843">
        <v>0</v>
      </c>
    </row>
    <row r="15" spans="1:4" x14ac:dyDescent="0.25">
      <c r="B15" s="841">
        <v>8</v>
      </c>
      <c r="C15" s="842" t="s">
        <v>901</v>
      </c>
      <c r="D15" s="809">
        <v>-319422.38713997998</v>
      </c>
    </row>
    <row r="16" spans="1:4" x14ac:dyDescent="0.25">
      <c r="B16" s="841">
        <v>9</v>
      </c>
      <c r="C16" s="842" t="s">
        <v>902</v>
      </c>
      <c r="D16" s="844">
        <v>0</v>
      </c>
    </row>
    <row r="17" spans="2:4" ht="42.75" x14ac:dyDescent="0.25">
      <c r="B17" s="841">
        <v>10</v>
      </c>
      <c r="C17" s="842" t="s">
        <v>903</v>
      </c>
      <c r="D17" s="845">
        <v>524071.10572077002</v>
      </c>
    </row>
    <row r="18" spans="2:4" ht="42.75" x14ac:dyDescent="0.25">
      <c r="B18" s="841">
        <v>11</v>
      </c>
      <c r="C18" s="842" t="s">
        <v>904</v>
      </c>
      <c r="D18" s="845">
        <v>0</v>
      </c>
    </row>
    <row r="19" spans="2:4" ht="42.75" x14ac:dyDescent="0.25">
      <c r="B19" s="841" t="s">
        <v>905</v>
      </c>
      <c r="C19" s="842" t="s">
        <v>906</v>
      </c>
      <c r="D19" s="844">
        <v>0</v>
      </c>
    </row>
    <row r="20" spans="2:4" ht="42.75" x14ac:dyDescent="0.25">
      <c r="B20" s="841" t="s">
        <v>907</v>
      </c>
      <c r="C20" s="842" t="s">
        <v>908</v>
      </c>
      <c r="D20" s="844">
        <v>0</v>
      </c>
    </row>
    <row r="21" spans="2:4" x14ac:dyDescent="0.25">
      <c r="B21" s="841">
        <v>12</v>
      </c>
      <c r="C21" s="842" t="s">
        <v>909</v>
      </c>
      <c r="D21" s="843">
        <v>333304.6253525464</v>
      </c>
    </row>
    <row r="22" spans="2:4" x14ac:dyDescent="0.25">
      <c r="B22" s="846">
        <v>13</v>
      </c>
      <c r="C22" s="847" t="s">
        <v>684</v>
      </c>
      <c r="D22" s="848">
        <v>5602062.448050336</v>
      </c>
    </row>
  </sheetData>
  <sheetProtection algorithmName="SHA-512" hashValue="ZYr1cOh/rg/b8nyWMfKqyuVFgAy2EMNZguaBWElJqi1OEMR/jwN7j4mmXCLXcTEWk7JwSrHVbCTGYgtB9FEz+A==" saltValue="2QuH84pky5n8wDniCcseGw=="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tabColor theme="5" tint="-0.499984740745262"/>
    <pageSetUpPr fitToPage="1"/>
  </sheetPr>
  <dimension ref="A1:E72"/>
  <sheetViews>
    <sheetView showGridLines="0" zoomScaleNormal="100" workbookViewId="0">
      <selection activeCell="C4" sqref="C4"/>
    </sheetView>
  </sheetViews>
  <sheetFormatPr defaultRowHeight="15" x14ac:dyDescent="0.25"/>
  <cols>
    <col min="1" max="1" width="9.140625" style="592"/>
    <col min="2" max="2" width="15.85546875" style="87" customWidth="1"/>
    <col min="3" max="3" width="36.140625" style="426" customWidth="1"/>
    <col min="4" max="5" width="23.5703125" style="87" customWidth="1"/>
    <col min="6" max="16384" width="9.140625" style="87"/>
  </cols>
  <sheetData>
    <row r="1" spans="1:5" ht="15.75" thickBot="1" x14ac:dyDescent="0.3">
      <c r="A1" s="662"/>
    </row>
    <row r="2" spans="1:5" ht="15.75" thickBot="1" x14ac:dyDescent="0.3">
      <c r="B2" s="1138" t="s">
        <v>910</v>
      </c>
      <c r="C2" s="1139"/>
      <c r="D2" s="1139"/>
      <c r="E2" s="1140"/>
    </row>
    <row r="3" spans="1:5" x14ac:dyDescent="0.25">
      <c r="B3" s="849"/>
      <c r="C3" s="142"/>
      <c r="D3" s="690"/>
      <c r="E3" s="690"/>
    </row>
    <row r="4" spans="1:5" x14ac:dyDescent="0.25">
      <c r="B4" s="850"/>
      <c r="C4" s="851"/>
      <c r="D4" s="1141" t="s">
        <v>911</v>
      </c>
      <c r="E4" s="1142"/>
    </row>
    <row r="5" spans="1:5" x14ac:dyDescent="0.25">
      <c r="B5" s="1143"/>
      <c r="C5" s="1144"/>
      <c r="D5" s="852" t="s">
        <v>131</v>
      </c>
      <c r="E5" s="852" t="s">
        <v>145</v>
      </c>
    </row>
    <row r="6" spans="1:5" x14ac:dyDescent="0.25">
      <c r="B6" s="1145"/>
      <c r="C6" s="1146"/>
      <c r="D6" s="853">
        <v>44926</v>
      </c>
      <c r="E6" s="853">
        <v>44834</v>
      </c>
    </row>
    <row r="7" spans="1:5" x14ac:dyDescent="0.25">
      <c r="B7" s="854" t="s">
        <v>912</v>
      </c>
      <c r="C7" s="855"/>
      <c r="D7" s="856"/>
      <c r="E7" s="857"/>
    </row>
    <row r="8" spans="1:5" ht="42.75" x14ac:dyDescent="0.25">
      <c r="B8" s="858">
        <v>1</v>
      </c>
      <c r="C8" s="859" t="s">
        <v>913</v>
      </c>
      <c r="D8" s="860">
        <v>4799173.7886944506</v>
      </c>
      <c r="E8" s="860">
        <v>4987874.8489163499</v>
      </c>
    </row>
    <row r="9" spans="1:5" ht="57" x14ac:dyDescent="0.25">
      <c r="B9" s="861">
        <v>2</v>
      </c>
      <c r="C9" s="859" t="s">
        <v>914</v>
      </c>
      <c r="D9" s="860">
        <v>0</v>
      </c>
      <c r="E9" s="860">
        <v>0</v>
      </c>
    </row>
    <row r="10" spans="1:5" ht="42.75" x14ac:dyDescent="0.25">
      <c r="B10" s="861">
        <v>3</v>
      </c>
      <c r="C10" s="859" t="s">
        <v>915</v>
      </c>
      <c r="D10" s="860">
        <v>-111095.50112869999</v>
      </c>
      <c r="E10" s="860">
        <v>-140019.49325534</v>
      </c>
    </row>
    <row r="11" spans="1:5" ht="42.75" x14ac:dyDescent="0.25">
      <c r="B11" s="861">
        <v>4</v>
      </c>
      <c r="C11" s="859" t="s">
        <v>916</v>
      </c>
      <c r="D11" s="860">
        <v>0</v>
      </c>
      <c r="E11" s="860">
        <v>0</v>
      </c>
    </row>
    <row r="12" spans="1:5" ht="28.5" x14ac:dyDescent="0.25">
      <c r="B12" s="861">
        <v>5</v>
      </c>
      <c r="C12" s="859" t="s">
        <v>917</v>
      </c>
      <c r="D12" s="860">
        <v>0</v>
      </c>
      <c r="E12" s="860">
        <v>0</v>
      </c>
    </row>
    <row r="13" spans="1:5" ht="28.5" x14ac:dyDescent="0.25">
      <c r="B13" s="858">
        <v>6</v>
      </c>
      <c r="C13" s="862" t="s">
        <v>918</v>
      </c>
      <c r="D13" s="860">
        <v>-19608.466959334499</v>
      </c>
      <c r="E13" s="860">
        <v>-13007.938942867</v>
      </c>
    </row>
    <row r="14" spans="1:5" ht="28.5" x14ac:dyDescent="0.25">
      <c r="B14" s="863">
        <v>7</v>
      </c>
      <c r="C14" s="864" t="s">
        <v>919</v>
      </c>
      <c r="D14" s="860">
        <v>4668469.8206064161</v>
      </c>
      <c r="E14" s="860">
        <v>4834847.416718143</v>
      </c>
    </row>
    <row r="15" spans="1:5" x14ac:dyDescent="0.25">
      <c r="B15" s="854" t="s">
        <v>920</v>
      </c>
      <c r="C15" s="855"/>
      <c r="D15" s="856"/>
      <c r="E15" s="857"/>
    </row>
    <row r="16" spans="1:5" ht="42.75" x14ac:dyDescent="0.25">
      <c r="B16" s="858">
        <v>8</v>
      </c>
      <c r="C16" s="859" t="s">
        <v>921</v>
      </c>
      <c r="D16" s="860">
        <v>110117.41380702</v>
      </c>
      <c r="E16" s="860">
        <v>126262.05002464999</v>
      </c>
    </row>
    <row r="17" spans="2:5" ht="42.75" x14ac:dyDescent="0.25">
      <c r="B17" s="858" t="s">
        <v>922</v>
      </c>
      <c r="C17" s="865" t="s">
        <v>923</v>
      </c>
      <c r="D17" s="860">
        <v>8792.9146867600011</v>
      </c>
      <c r="E17" s="860">
        <v>8276.3183047500006</v>
      </c>
    </row>
    <row r="18" spans="2:5" ht="42.75" x14ac:dyDescent="0.25">
      <c r="B18" s="858">
        <v>9</v>
      </c>
      <c r="C18" s="866" t="s">
        <v>924</v>
      </c>
      <c r="D18" s="860">
        <v>99399.922811830009</v>
      </c>
      <c r="E18" s="860">
        <v>69404.376969139994</v>
      </c>
    </row>
    <row r="19" spans="2:5" ht="42.75" x14ac:dyDescent="0.25">
      <c r="B19" s="861" t="s">
        <v>925</v>
      </c>
      <c r="C19" s="865" t="s">
        <v>926</v>
      </c>
      <c r="D19" s="860">
        <v>5095.1562142799994</v>
      </c>
      <c r="E19" s="860">
        <v>5259.9303899300003</v>
      </c>
    </row>
    <row r="20" spans="2:5" ht="28.5" x14ac:dyDescent="0.25">
      <c r="B20" s="671" t="s">
        <v>927</v>
      </c>
      <c r="C20" s="865" t="s">
        <v>928</v>
      </c>
      <c r="D20" s="860">
        <v>0</v>
      </c>
      <c r="E20" s="860">
        <v>0</v>
      </c>
    </row>
    <row r="21" spans="2:5" ht="28.5" x14ac:dyDescent="0.25">
      <c r="B21" s="861">
        <v>10</v>
      </c>
      <c r="C21" s="867" t="s">
        <v>929</v>
      </c>
      <c r="D21" s="860">
        <v>0</v>
      </c>
      <c r="E21" s="860">
        <v>0</v>
      </c>
    </row>
    <row r="22" spans="2:5" ht="42.75" x14ac:dyDescent="0.25">
      <c r="B22" s="861" t="s">
        <v>930</v>
      </c>
      <c r="C22" s="867" t="s">
        <v>931</v>
      </c>
      <c r="D22" s="860">
        <v>0</v>
      </c>
      <c r="E22" s="860">
        <v>0</v>
      </c>
    </row>
    <row r="23" spans="2:5" ht="42.75" x14ac:dyDescent="0.25">
      <c r="B23" s="861" t="s">
        <v>932</v>
      </c>
      <c r="C23" s="867" t="s">
        <v>933</v>
      </c>
      <c r="D23" s="860">
        <v>0</v>
      </c>
      <c r="E23" s="860">
        <v>0</v>
      </c>
    </row>
    <row r="24" spans="2:5" ht="28.5" x14ac:dyDescent="0.25">
      <c r="B24" s="861">
        <v>11</v>
      </c>
      <c r="C24" s="862" t="s">
        <v>934</v>
      </c>
      <c r="D24" s="860">
        <v>0</v>
      </c>
      <c r="E24" s="860">
        <v>0</v>
      </c>
    </row>
    <row r="25" spans="2:5" ht="42.75" x14ac:dyDescent="0.25">
      <c r="B25" s="861">
        <v>12</v>
      </c>
      <c r="C25" s="862" t="s">
        <v>935</v>
      </c>
      <c r="D25" s="860">
        <v>0</v>
      </c>
      <c r="E25" s="860">
        <v>0</v>
      </c>
    </row>
    <row r="26" spans="2:5" x14ac:dyDescent="0.25">
      <c r="B26" s="868">
        <v>13</v>
      </c>
      <c r="C26" s="869" t="s">
        <v>936</v>
      </c>
      <c r="D26" s="870">
        <v>223405.40751989</v>
      </c>
      <c r="E26" s="870">
        <v>209202.67568846999</v>
      </c>
    </row>
    <row r="27" spans="2:5" x14ac:dyDescent="0.25">
      <c r="B27" s="854" t="s">
        <v>937</v>
      </c>
      <c r="C27" s="855"/>
      <c r="D27" s="856"/>
      <c r="E27" s="857"/>
    </row>
    <row r="28" spans="2:5" ht="42.75" x14ac:dyDescent="0.25">
      <c r="B28" s="858">
        <v>14</v>
      </c>
      <c r="C28" s="859" t="s">
        <v>938</v>
      </c>
      <c r="D28" s="860">
        <v>186116.11420326002</v>
      </c>
      <c r="E28" s="860">
        <v>58465.334657959997</v>
      </c>
    </row>
    <row r="29" spans="2:5" ht="28.5" x14ac:dyDescent="0.25">
      <c r="B29" s="858">
        <v>15</v>
      </c>
      <c r="C29" s="862" t="s">
        <v>939</v>
      </c>
      <c r="D29" s="860">
        <v>0</v>
      </c>
      <c r="E29" s="860">
        <v>0</v>
      </c>
    </row>
    <row r="30" spans="2:5" ht="28.5" x14ac:dyDescent="0.25">
      <c r="B30" s="858">
        <v>16</v>
      </c>
      <c r="C30" s="862" t="s">
        <v>940</v>
      </c>
      <c r="D30" s="860">
        <v>0</v>
      </c>
      <c r="E30" s="860">
        <v>1078.35226023</v>
      </c>
    </row>
    <row r="31" spans="2:5" ht="42.75" x14ac:dyDescent="0.25">
      <c r="B31" s="861" t="s">
        <v>941</v>
      </c>
      <c r="C31" s="859" t="s">
        <v>942</v>
      </c>
      <c r="D31" s="860">
        <v>0</v>
      </c>
      <c r="E31" s="860">
        <v>0</v>
      </c>
    </row>
    <row r="32" spans="2:5" x14ac:dyDescent="0.25">
      <c r="B32" s="861">
        <v>17</v>
      </c>
      <c r="C32" s="862" t="s">
        <v>943</v>
      </c>
      <c r="D32" s="860">
        <v>0</v>
      </c>
      <c r="E32" s="860">
        <v>0</v>
      </c>
    </row>
    <row r="33" spans="2:5" ht="28.5" x14ac:dyDescent="0.25">
      <c r="B33" s="861" t="s">
        <v>944</v>
      </c>
      <c r="C33" s="862" t="s">
        <v>945</v>
      </c>
      <c r="D33" s="860">
        <v>0</v>
      </c>
      <c r="E33" s="860">
        <v>0</v>
      </c>
    </row>
    <row r="34" spans="2:5" ht="28.5" x14ac:dyDescent="0.25">
      <c r="B34" s="868">
        <v>18</v>
      </c>
      <c r="C34" s="871" t="s">
        <v>946</v>
      </c>
      <c r="D34" s="870">
        <v>186116.11420326002</v>
      </c>
      <c r="E34" s="870">
        <v>59543.686918189997</v>
      </c>
    </row>
    <row r="35" spans="2:5" x14ac:dyDescent="0.25">
      <c r="B35" s="854" t="s">
        <v>947</v>
      </c>
      <c r="C35" s="855"/>
      <c r="D35" s="856"/>
      <c r="E35" s="857"/>
    </row>
    <row r="36" spans="2:5" ht="28.5" x14ac:dyDescent="0.25">
      <c r="B36" s="858">
        <v>19</v>
      </c>
      <c r="C36" s="859" t="s">
        <v>948</v>
      </c>
      <c r="D36" s="860">
        <v>1778046.2217383601</v>
      </c>
      <c r="E36" s="860">
        <v>1793677.15332555</v>
      </c>
    </row>
    <row r="37" spans="2:5" ht="28.5" x14ac:dyDescent="0.25">
      <c r="B37" s="858">
        <v>20</v>
      </c>
      <c r="C37" s="859" t="s">
        <v>949</v>
      </c>
      <c r="D37" s="860">
        <v>-1253975.11601759</v>
      </c>
      <c r="E37" s="860">
        <v>-1265414.6093502301</v>
      </c>
    </row>
    <row r="38" spans="2:5" ht="57" x14ac:dyDescent="0.25">
      <c r="B38" s="858">
        <v>21</v>
      </c>
      <c r="C38" s="859" t="s">
        <v>950</v>
      </c>
      <c r="D38" s="860">
        <v>0</v>
      </c>
      <c r="E38" s="860">
        <v>0</v>
      </c>
    </row>
    <row r="39" spans="2:5" x14ac:dyDescent="0.25">
      <c r="B39" s="868">
        <v>22</v>
      </c>
      <c r="C39" s="871" t="s">
        <v>312</v>
      </c>
      <c r="D39" s="870">
        <v>524071.10572077002</v>
      </c>
      <c r="E39" s="870">
        <v>528262.54397531995</v>
      </c>
    </row>
    <row r="40" spans="2:5" x14ac:dyDescent="0.25">
      <c r="B40" s="872" t="s">
        <v>951</v>
      </c>
      <c r="C40" s="873"/>
      <c r="D40" s="874"/>
      <c r="E40" s="857"/>
    </row>
    <row r="41" spans="2:5" ht="57" x14ac:dyDescent="0.25">
      <c r="B41" s="858" t="s">
        <v>952</v>
      </c>
      <c r="C41" s="842" t="s">
        <v>953</v>
      </c>
      <c r="D41" s="860">
        <v>0</v>
      </c>
      <c r="E41" s="860">
        <v>0</v>
      </c>
    </row>
    <row r="42" spans="2:5" ht="42.75" x14ac:dyDescent="0.25">
      <c r="B42" s="858" t="s">
        <v>954</v>
      </c>
      <c r="C42" s="842" t="s">
        <v>955</v>
      </c>
      <c r="D42" s="860">
        <v>0</v>
      </c>
      <c r="E42" s="860">
        <v>0</v>
      </c>
    </row>
    <row r="43" spans="2:5" ht="42.75" x14ac:dyDescent="0.25">
      <c r="B43" s="858" t="s">
        <v>956</v>
      </c>
      <c r="C43" s="865" t="s">
        <v>957</v>
      </c>
      <c r="D43" s="860">
        <v>0</v>
      </c>
      <c r="E43" s="860">
        <v>0</v>
      </c>
    </row>
    <row r="44" spans="2:5" ht="42.75" x14ac:dyDescent="0.25">
      <c r="B44" s="858" t="s">
        <v>958</v>
      </c>
      <c r="C44" s="875" t="s">
        <v>959</v>
      </c>
      <c r="D44" s="860">
        <v>0</v>
      </c>
      <c r="E44" s="860">
        <v>0</v>
      </c>
    </row>
    <row r="45" spans="2:5" ht="42.75" x14ac:dyDescent="0.25">
      <c r="B45" s="858" t="s">
        <v>960</v>
      </c>
      <c r="C45" s="865" t="s">
        <v>961</v>
      </c>
      <c r="D45" s="860">
        <v>0</v>
      </c>
      <c r="E45" s="860">
        <v>0</v>
      </c>
    </row>
    <row r="46" spans="2:5" ht="28.5" x14ac:dyDescent="0.25">
      <c r="B46" s="858" t="s">
        <v>962</v>
      </c>
      <c r="C46" s="865" t="s">
        <v>963</v>
      </c>
      <c r="D46" s="860">
        <v>0</v>
      </c>
      <c r="E46" s="860">
        <v>0</v>
      </c>
    </row>
    <row r="47" spans="2:5" ht="28.5" x14ac:dyDescent="0.25">
      <c r="B47" s="858" t="s">
        <v>964</v>
      </c>
      <c r="C47" s="865" t="s">
        <v>965</v>
      </c>
      <c r="D47" s="860">
        <v>0</v>
      </c>
      <c r="E47" s="860">
        <v>0</v>
      </c>
    </row>
    <row r="48" spans="2:5" ht="42.75" x14ac:dyDescent="0.25">
      <c r="B48" s="858" t="s">
        <v>966</v>
      </c>
      <c r="C48" s="875" t="s">
        <v>967</v>
      </c>
      <c r="D48" s="860">
        <v>0</v>
      </c>
      <c r="E48" s="860">
        <v>0</v>
      </c>
    </row>
    <row r="49" spans="2:5" ht="42.75" x14ac:dyDescent="0.25">
      <c r="B49" s="858" t="s">
        <v>968</v>
      </c>
      <c r="C49" s="875" t="s">
        <v>969</v>
      </c>
      <c r="D49" s="860">
        <v>0</v>
      </c>
      <c r="E49" s="860">
        <v>0</v>
      </c>
    </row>
    <row r="50" spans="2:5" ht="28.5" x14ac:dyDescent="0.25">
      <c r="B50" s="858" t="s">
        <v>970</v>
      </c>
      <c r="C50" s="865" t="s">
        <v>971</v>
      </c>
      <c r="D50" s="860">
        <v>0</v>
      </c>
      <c r="E50" s="860">
        <v>0</v>
      </c>
    </row>
    <row r="51" spans="2:5" x14ac:dyDescent="0.25">
      <c r="B51" s="868" t="s">
        <v>972</v>
      </c>
      <c r="C51" s="876" t="s">
        <v>973</v>
      </c>
      <c r="D51" s="877">
        <v>0</v>
      </c>
      <c r="E51" s="877">
        <v>0</v>
      </c>
    </row>
    <row r="52" spans="2:5" x14ac:dyDescent="0.25">
      <c r="B52" s="854" t="s">
        <v>974</v>
      </c>
      <c r="C52" s="855"/>
      <c r="D52" s="856"/>
      <c r="E52" s="857"/>
    </row>
    <row r="53" spans="2:5" x14ac:dyDescent="0.25">
      <c r="B53" s="858">
        <v>23</v>
      </c>
      <c r="C53" s="878" t="s">
        <v>100</v>
      </c>
      <c r="D53" s="860">
        <v>375672.20970677002</v>
      </c>
      <c r="E53" s="860">
        <v>340968.63551350095</v>
      </c>
    </row>
    <row r="54" spans="2:5" x14ac:dyDescent="0.25">
      <c r="B54" s="868">
        <v>24</v>
      </c>
      <c r="C54" s="879" t="s">
        <v>684</v>
      </c>
      <c r="D54" s="870">
        <v>5602062.448050336</v>
      </c>
      <c r="E54" s="870">
        <v>5631856.3233001223</v>
      </c>
    </row>
    <row r="55" spans="2:5" x14ac:dyDescent="0.25">
      <c r="B55" s="854" t="s">
        <v>683</v>
      </c>
      <c r="C55" s="855"/>
      <c r="D55" s="856"/>
      <c r="E55" s="857"/>
    </row>
    <row r="56" spans="2:5" x14ac:dyDescent="0.25">
      <c r="B56" s="858">
        <v>25</v>
      </c>
      <c r="C56" s="880" t="s">
        <v>683</v>
      </c>
      <c r="D56" s="881">
        <v>6.7059625484452379E-2</v>
      </c>
      <c r="E56" s="881">
        <v>6.0542850516772793E-2</v>
      </c>
    </row>
    <row r="57" spans="2:5" ht="42.75" x14ac:dyDescent="0.25">
      <c r="B57" s="671" t="s">
        <v>975</v>
      </c>
      <c r="C57" s="842" t="s">
        <v>976</v>
      </c>
      <c r="D57" s="881">
        <v>6.7059625484452379E-2</v>
      </c>
      <c r="E57" s="881">
        <v>6.0542850516772793E-2</v>
      </c>
    </row>
    <row r="58" spans="2:5" ht="42.75" x14ac:dyDescent="0.25">
      <c r="B58" s="858" t="s">
        <v>977</v>
      </c>
      <c r="C58" s="859" t="s">
        <v>978</v>
      </c>
      <c r="D58" s="881">
        <v>6.7059625484452379E-2</v>
      </c>
      <c r="E58" s="881">
        <v>6.0542850516772793E-2</v>
      </c>
    </row>
    <row r="59" spans="2:5" ht="28.5" x14ac:dyDescent="0.25">
      <c r="B59" s="858">
        <v>26</v>
      </c>
      <c r="C59" s="842" t="s">
        <v>979</v>
      </c>
      <c r="D59" s="860">
        <v>0.03</v>
      </c>
      <c r="E59" s="860">
        <v>0.03</v>
      </c>
    </row>
    <row r="60" spans="2:5" ht="42.75" x14ac:dyDescent="0.25">
      <c r="B60" s="858" t="s">
        <v>980</v>
      </c>
      <c r="C60" s="842" t="s">
        <v>688</v>
      </c>
      <c r="D60" s="860">
        <v>0</v>
      </c>
      <c r="E60" s="860">
        <v>1.150469145920183E-14</v>
      </c>
    </row>
    <row r="61" spans="2:5" ht="28.5" x14ac:dyDescent="0.25">
      <c r="B61" s="858" t="s">
        <v>981</v>
      </c>
      <c r="C61" s="842" t="s">
        <v>664</v>
      </c>
      <c r="D61" s="860">
        <v>0</v>
      </c>
      <c r="E61" s="860">
        <v>0</v>
      </c>
    </row>
    <row r="62" spans="2:5" x14ac:dyDescent="0.25">
      <c r="B62" s="671">
        <v>27</v>
      </c>
      <c r="C62" s="842" t="s">
        <v>694</v>
      </c>
      <c r="D62" s="882">
        <v>0</v>
      </c>
      <c r="E62" s="882">
        <v>0</v>
      </c>
    </row>
    <row r="63" spans="2:5" x14ac:dyDescent="0.25">
      <c r="B63" s="858" t="s">
        <v>982</v>
      </c>
      <c r="C63" s="842" t="s">
        <v>983</v>
      </c>
      <c r="D63" s="882">
        <v>0.03</v>
      </c>
      <c r="E63" s="882">
        <v>3.0000000000011504E-2</v>
      </c>
    </row>
    <row r="64" spans="2:5" x14ac:dyDescent="0.25">
      <c r="B64" s="872" t="s">
        <v>984</v>
      </c>
      <c r="C64" s="873"/>
      <c r="D64" s="874"/>
      <c r="E64" s="857"/>
    </row>
    <row r="65" spans="2:5" ht="28.5" x14ac:dyDescent="0.25">
      <c r="B65" s="861" t="s">
        <v>985</v>
      </c>
      <c r="C65" s="862" t="s">
        <v>986</v>
      </c>
      <c r="D65" s="883">
        <v>0</v>
      </c>
      <c r="E65" s="884">
        <v>0</v>
      </c>
    </row>
    <row r="66" spans="2:5" x14ac:dyDescent="0.25">
      <c r="B66" s="885" t="s">
        <v>987</v>
      </c>
      <c r="C66" s="886"/>
      <c r="D66" s="886"/>
      <c r="E66" s="887"/>
    </row>
    <row r="67" spans="2:5" ht="71.25" x14ac:dyDescent="0.25">
      <c r="B67" s="671">
        <v>28</v>
      </c>
      <c r="C67" s="842" t="s">
        <v>988</v>
      </c>
      <c r="D67" s="883">
        <v>0</v>
      </c>
      <c r="E67" s="883">
        <v>0</v>
      </c>
    </row>
    <row r="68" spans="2:5" ht="71.25" x14ac:dyDescent="0.25">
      <c r="B68" s="671">
        <v>29</v>
      </c>
      <c r="C68" s="842" t="s">
        <v>989</v>
      </c>
      <c r="D68" s="888">
        <v>186116.11420326002</v>
      </c>
      <c r="E68" s="888">
        <v>58465.334657959997</v>
      </c>
    </row>
    <row r="69" spans="2:5" ht="114" x14ac:dyDescent="0.25">
      <c r="B69" s="671">
        <v>30</v>
      </c>
      <c r="C69" s="842" t="s">
        <v>990</v>
      </c>
      <c r="D69" s="845">
        <v>5415946.3338470757</v>
      </c>
      <c r="E69" s="845">
        <v>5573390.9886421626</v>
      </c>
    </row>
    <row r="70" spans="2:5" ht="114" x14ac:dyDescent="0.25">
      <c r="B70" s="671" t="s">
        <v>991</v>
      </c>
      <c r="C70" s="842" t="s">
        <v>992</v>
      </c>
      <c r="D70" s="889">
        <v>5415946.3338470757</v>
      </c>
      <c r="E70" s="889">
        <v>5573390.9886421626</v>
      </c>
    </row>
    <row r="71" spans="2:5" ht="114" x14ac:dyDescent="0.25">
      <c r="B71" s="671">
        <v>31</v>
      </c>
      <c r="C71" s="842" t="s">
        <v>993</v>
      </c>
      <c r="D71" s="882">
        <v>6.9364093835088111E-2</v>
      </c>
      <c r="E71" s="882">
        <v>6.1177950050220802E-2</v>
      </c>
    </row>
    <row r="72" spans="2:5" ht="114" x14ac:dyDescent="0.25">
      <c r="B72" s="671" t="s">
        <v>994</v>
      </c>
      <c r="C72" s="842" t="s">
        <v>995</v>
      </c>
      <c r="D72" s="882">
        <v>6.9364093835088111E-2</v>
      </c>
      <c r="E72" s="882">
        <v>6.1177950050220802E-2</v>
      </c>
    </row>
  </sheetData>
  <sheetProtection algorithmName="SHA-512" hashValue="f/lJ/nqCLOOcRscF3FKhqD1VcJEh7dmJdy+BDm7mSQWd8G1+tQCUbqLRWx3yCUO7oUa4MBVDy4j8wR7N4wev9g==" saltValue="qKeBCvbVXc3bedT8WqhSJw=="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81" fitToHeight="3"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tabColor theme="5" tint="-0.499984740745262"/>
    <pageSetUpPr fitToPage="1"/>
  </sheetPr>
  <dimension ref="A1:D19"/>
  <sheetViews>
    <sheetView showGridLines="0" zoomScale="115" zoomScaleNormal="115" workbookViewId="0">
      <selection activeCell="C4" sqref="C4"/>
    </sheetView>
  </sheetViews>
  <sheetFormatPr defaultRowHeight="15" x14ac:dyDescent="0.25"/>
  <cols>
    <col min="1" max="1" width="9.140625" style="592"/>
    <col min="2" max="2" width="11.85546875" style="559" customWidth="1"/>
    <col min="3" max="3" width="41.140625" style="890" customWidth="1"/>
    <col min="4" max="4" width="16.5703125" style="559" bestFit="1" customWidth="1"/>
    <col min="5" max="16384" width="9.140625" style="87"/>
  </cols>
  <sheetData>
    <row r="1" spans="1:4" ht="15.75" thickBot="1" x14ac:dyDescent="0.3">
      <c r="A1" s="662"/>
    </row>
    <row r="2" spans="1:4" ht="29.25" customHeight="1" thickBot="1" x14ac:dyDescent="0.3">
      <c r="B2" s="1138" t="s">
        <v>996</v>
      </c>
      <c r="C2" s="1139"/>
      <c r="D2" s="1139"/>
    </row>
    <row r="6" spans="1:4" x14ac:dyDescent="0.25">
      <c r="B6" s="891"/>
      <c r="C6" s="892"/>
      <c r="D6" s="893" t="s">
        <v>131</v>
      </c>
    </row>
    <row r="7" spans="1:4" ht="40.5" customHeight="1" x14ac:dyDescent="0.25">
      <c r="B7" s="894"/>
      <c r="C7" s="895"/>
      <c r="D7" s="896" t="s">
        <v>911</v>
      </c>
    </row>
    <row r="8" spans="1:4" ht="42.75" x14ac:dyDescent="0.25">
      <c r="A8" s="592" t="s">
        <v>1183</v>
      </c>
      <c r="B8" s="897" t="s">
        <v>997</v>
      </c>
      <c r="C8" s="898" t="s">
        <v>998</v>
      </c>
      <c r="D8" s="899">
        <v>4752362.46404556</v>
      </c>
    </row>
    <row r="9" spans="1:4" x14ac:dyDescent="0.25">
      <c r="A9" s="592" t="s">
        <v>1562</v>
      </c>
      <c r="B9" s="900" t="s">
        <v>999</v>
      </c>
      <c r="C9" s="901" t="s">
        <v>1000</v>
      </c>
      <c r="D9" s="899">
        <v>0</v>
      </c>
    </row>
    <row r="10" spans="1:4" x14ac:dyDescent="0.25">
      <c r="A10" s="592" t="s">
        <v>1183</v>
      </c>
      <c r="B10" s="900" t="s">
        <v>1001</v>
      </c>
      <c r="C10" s="901" t="s">
        <v>1002</v>
      </c>
      <c r="D10" s="899">
        <v>4752362.46404556</v>
      </c>
    </row>
    <row r="11" spans="1:4" x14ac:dyDescent="0.25">
      <c r="A11" s="592" t="s">
        <v>1563</v>
      </c>
      <c r="B11" s="900" t="s">
        <v>1003</v>
      </c>
      <c r="C11" s="901" t="s">
        <v>465</v>
      </c>
      <c r="D11" s="899">
        <v>122473.00685626999</v>
      </c>
    </row>
    <row r="12" spans="1:4" x14ac:dyDescent="0.25">
      <c r="A12" s="592" t="s">
        <v>1564</v>
      </c>
      <c r="B12" s="900" t="s">
        <v>1004</v>
      </c>
      <c r="C12" s="901" t="s">
        <v>1005</v>
      </c>
      <c r="D12" s="899">
        <v>1566200.0628472199</v>
      </c>
    </row>
    <row r="13" spans="1:4" ht="42.75" x14ac:dyDescent="0.25">
      <c r="A13" s="592" t="s">
        <v>1565</v>
      </c>
      <c r="B13" s="900" t="s">
        <v>1006</v>
      </c>
      <c r="C13" s="901" t="s">
        <v>1007</v>
      </c>
      <c r="D13" s="899">
        <v>24977.791505900001</v>
      </c>
    </row>
    <row r="14" spans="1:4" x14ac:dyDescent="0.25">
      <c r="A14" s="592" t="s">
        <v>1566</v>
      </c>
      <c r="B14" s="900" t="s">
        <v>1008</v>
      </c>
      <c r="C14" s="901" t="s">
        <v>230</v>
      </c>
      <c r="D14" s="899">
        <v>668684.66204511013</v>
      </c>
    </row>
    <row r="15" spans="1:4" ht="28.5" x14ac:dyDescent="0.25">
      <c r="A15" s="592" t="s">
        <v>1567</v>
      </c>
      <c r="B15" s="900" t="s">
        <v>1009</v>
      </c>
      <c r="C15" s="901" t="s">
        <v>1010</v>
      </c>
      <c r="D15" s="899">
        <v>406038.34419478005</v>
      </c>
    </row>
    <row r="16" spans="1:4" x14ac:dyDescent="0.25">
      <c r="A16" s="592" t="s">
        <v>1568</v>
      </c>
      <c r="B16" s="900" t="s">
        <v>1011</v>
      </c>
      <c r="C16" s="901" t="s">
        <v>1012</v>
      </c>
      <c r="D16" s="899">
        <v>228424.85464529999</v>
      </c>
    </row>
    <row r="17" spans="1:4" x14ac:dyDescent="0.25">
      <c r="A17" s="592" t="s">
        <v>1569</v>
      </c>
      <c r="B17" s="900" t="s">
        <v>1013</v>
      </c>
      <c r="C17" s="902" t="s">
        <v>231</v>
      </c>
      <c r="D17" s="899">
        <v>1623140.1432653998</v>
      </c>
    </row>
    <row r="18" spans="1:4" x14ac:dyDescent="0.25">
      <c r="A18" s="592" t="s">
        <v>1570</v>
      </c>
      <c r="B18" s="900" t="s">
        <v>1014</v>
      </c>
      <c r="C18" s="901" t="s">
        <v>463</v>
      </c>
      <c r="D18" s="899">
        <v>22410.800071239999</v>
      </c>
    </row>
    <row r="19" spans="1:4" ht="28.5" x14ac:dyDescent="0.25">
      <c r="A19" s="592" t="s">
        <v>1571</v>
      </c>
      <c r="B19" s="900" t="s">
        <v>1015</v>
      </c>
      <c r="C19" s="901" t="s">
        <v>1016</v>
      </c>
      <c r="D19" s="899">
        <v>90012.79861433999</v>
      </c>
    </row>
  </sheetData>
  <sheetProtection algorithmName="SHA-512" hashValue="nk+q1hFO5QbFX394B4vbpaF5cOJesdX3qiQM0/GfTuGG46KWrpc/4bNB492halUH6jy4vIYSYbK45IdLCz5uuA==" saltValue="Lty2WsVCG+IViMat3XEclw=="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tabColor theme="5" tint="-0.499984740745262"/>
    <pageSetUpPr fitToPage="1"/>
  </sheetPr>
  <dimension ref="B1:K46"/>
  <sheetViews>
    <sheetView showGridLines="0" workbookViewId="0">
      <selection activeCell="C4" sqref="C4"/>
    </sheetView>
  </sheetViews>
  <sheetFormatPr defaultRowHeight="15" x14ac:dyDescent="0.25"/>
  <cols>
    <col min="1" max="2" width="9.140625" style="87"/>
    <col min="3" max="3" width="31.7109375" style="87" customWidth="1"/>
    <col min="4" max="11" width="12.28515625" style="87" customWidth="1"/>
    <col min="12" max="16384" width="9.140625" style="87"/>
  </cols>
  <sheetData>
    <row r="1" spans="2:11" ht="15.75" thickBot="1" x14ac:dyDescent="0.3"/>
    <row r="2" spans="2:11" ht="18.75" thickBot="1" x14ac:dyDescent="0.3">
      <c r="B2" s="1068" t="s">
        <v>709</v>
      </c>
      <c r="C2" s="1069"/>
      <c r="D2" s="1069"/>
      <c r="E2" s="1069"/>
      <c r="F2" s="1069"/>
      <c r="G2" s="1069"/>
      <c r="H2" s="1070"/>
      <c r="I2" s="690"/>
      <c r="J2" s="690"/>
      <c r="K2" s="690"/>
    </row>
    <row r="3" spans="2:11" x14ac:dyDescent="0.25">
      <c r="B3" s="691"/>
      <c r="C3" s="690"/>
      <c r="D3" s="690"/>
      <c r="E3" s="690"/>
      <c r="F3" s="690"/>
      <c r="G3" s="692"/>
      <c r="H3" s="693" t="str">
        <f>MID(H11,21,4)</f>
        <v/>
      </c>
      <c r="I3" s="693" t="str">
        <f>MID(I11,21,4)</f>
        <v/>
      </c>
      <c r="J3" s="693" t="str">
        <f>MID(J11,21,4)</f>
        <v/>
      </c>
      <c r="K3" s="693" t="str">
        <f>MID(K11,21,4)</f>
        <v/>
      </c>
    </row>
    <row r="4" spans="2:11" x14ac:dyDescent="0.25">
      <c r="B4" s="694" t="s">
        <v>710</v>
      </c>
      <c r="C4" s="695"/>
      <c r="D4" s="559"/>
      <c r="E4" s="559"/>
      <c r="F4" s="559"/>
      <c r="G4" s="692"/>
      <c r="H4" s="693"/>
      <c r="I4" s="693"/>
      <c r="J4" s="693"/>
      <c r="K4" s="693"/>
    </row>
    <row r="5" spans="2:11" ht="15.75" thickBot="1" x14ac:dyDescent="0.3">
      <c r="B5" s="559"/>
      <c r="C5" s="696"/>
      <c r="D5" s="559"/>
      <c r="E5" s="559"/>
      <c r="F5" s="559"/>
      <c r="G5" s="559"/>
      <c r="H5" s="559"/>
      <c r="I5" s="559"/>
      <c r="J5" s="559"/>
      <c r="K5" s="559"/>
    </row>
    <row r="6" spans="2:11" ht="15.75" thickBot="1" x14ac:dyDescent="0.3">
      <c r="B6" s="691"/>
      <c r="C6" s="559"/>
      <c r="D6" s="697" t="s">
        <v>131</v>
      </c>
      <c r="E6" s="697" t="s">
        <v>145</v>
      </c>
      <c r="F6" s="697" t="s">
        <v>132</v>
      </c>
      <c r="G6" s="697" t="s">
        <v>146</v>
      </c>
      <c r="H6" s="697" t="s">
        <v>147</v>
      </c>
      <c r="I6" s="697" t="s">
        <v>148</v>
      </c>
      <c r="J6" s="697" t="s">
        <v>149</v>
      </c>
      <c r="K6" s="697" t="s">
        <v>150</v>
      </c>
    </row>
    <row r="7" spans="2:11" ht="15.75" thickBot="1" x14ac:dyDescent="0.3">
      <c r="B7" s="559"/>
      <c r="C7" s="559"/>
      <c r="D7" s="1149" t="s">
        <v>711</v>
      </c>
      <c r="E7" s="1149"/>
      <c r="F7" s="1149"/>
      <c r="G7" s="1149"/>
      <c r="H7" s="1149" t="s">
        <v>712</v>
      </c>
      <c r="I7" s="1149"/>
      <c r="J7" s="1149"/>
      <c r="K7" s="1149"/>
    </row>
    <row r="8" spans="2:11" ht="15.75" thickBot="1" x14ac:dyDescent="0.3">
      <c r="B8" s="698" t="s">
        <v>713</v>
      </c>
      <c r="C8" s="699" t="s">
        <v>714</v>
      </c>
      <c r="D8" s="700">
        <v>44926</v>
      </c>
      <c r="E8" s="701">
        <v>44834</v>
      </c>
      <c r="F8" s="701">
        <v>44742</v>
      </c>
      <c r="G8" s="701">
        <v>44651</v>
      </c>
      <c r="H8" s="701">
        <v>44926</v>
      </c>
      <c r="I8" s="701">
        <v>44834</v>
      </c>
      <c r="J8" s="701">
        <v>44742</v>
      </c>
      <c r="K8" s="701">
        <v>44651</v>
      </c>
    </row>
    <row r="9" spans="2:11" ht="29.25" thickBot="1" x14ac:dyDescent="0.3">
      <c r="B9" s="698" t="s">
        <v>715</v>
      </c>
      <c r="C9" s="699" t="s">
        <v>716</v>
      </c>
      <c r="D9" s="702"/>
      <c r="E9" s="703"/>
      <c r="F9" s="703"/>
      <c r="G9" s="703"/>
      <c r="H9" s="703"/>
      <c r="I9" s="703"/>
      <c r="J9" s="703"/>
      <c r="K9" s="703"/>
    </row>
    <row r="10" spans="2:11" ht="15.75" thickBot="1" x14ac:dyDescent="0.3">
      <c r="B10" s="1150" t="s">
        <v>717</v>
      </c>
      <c r="C10" s="1151"/>
      <c r="D10" s="1152"/>
      <c r="E10" s="1152"/>
      <c r="F10" s="1152"/>
      <c r="G10" s="1152"/>
      <c r="H10" s="1152"/>
      <c r="I10" s="1152"/>
      <c r="J10" s="1152"/>
      <c r="K10" s="1153"/>
    </row>
    <row r="11" spans="2:11" ht="57.75" thickBot="1" x14ac:dyDescent="0.3">
      <c r="B11" s="704">
        <v>1</v>
      </c>
      <c r="C11" s="705" t="s">
        <v>718</v>
      </c>
      <c r="D11" s="1154"/>
      <c r="E11" s="1155"/>
      <c r="F11" s="1155"/>
      <c r="G11" s="1156"/>
      <c r="H11" s="681">
        <v>1491334.7519532533</v>
      </c>
      <c r="I11" s="681">
        <v>707626.52822496661</v>
      </c>
      <c r="J11" s="681">
        <v>645745.18559076334</v>
      </c>
      <c r="K11" s="681">
        <v>769131.86808216001</v>
      </c>
    </row>
    <row r="12" spans="2:11" ht="15.75" thickBot="1" x14ac:dyDescent="0.3">
      <c r="B12" s="1157" t="s">
        <v>719</v>
      </c>
      <c r="C12" s="1158"/>
      <c r="D12" s="706"/>
      <c r="E12" s="706"/>
      <c r="F12" s="706"/>
      <c r="G12" s="706"/>
      <c r="H12" s="706"/>
      <c r="I12" s="706"/>
      <c r="J12" s="706"/>
      <c r="K12" s="706"/>
    </row>
    <row r="13" spans="2:11" ht="43.5" thickBot="1" x14ac:dyDescent="0.3">
      <c r="B13" s="704">
        <v>2</v>
      </c>
      <c r="C13" s="705" t="s">
        <v>720</v>
      </c>
      <c r="D13" s="707">
        <v>1036354.70482636</v>
      </c>
      <c r="E13" s="707">
        <v>1055590.6962494534</v>
      </c>
      <c r="F13" s="707">
        <v>1027625.4176670599</v>
      </c>
      <c r="G13" s="707">
        <v>1005802.5292629733</v>
      </c>
      <c r="H13" s="707">
        <v>76521.470778823335</v>
      </c>
      <c r="I13" s="707">
        <v>77824.38894438</v>
      </c>
      <c r="J13" s="707">
        <v>74501.001662549999</v>
      </c>
      <c r="K13" s="707">
        <v>73093.719232676653</v>
      </c>
    </row>
    <row r="14" spans="2:11" ht="15.75" thickBot="1" x14ac:dyDescent="0.3">
      <c r="B14" s="704">
        <v>3</v>
      </c>
      <c r="C14" s="708" t="s">
        <v>721</v>
      </c>
      <c r="D14" s="707">
        <v>617975.26065455342</v>
      </c>
      <c r="E14" s="707">
        <v>625440.12454503658</v>
      </c>
      <c r="F14" s="707">
        <v>635008.52441687009</v>
      </c>
      <c r="G14" s="707">
        <v>612232.14073629992</v>
      </c>
      <c r="H14" s="707">
        <v>648874.02368735999</v>
      </c>
      <c r="I14" s="707">
        <v>656712.13077236665</v>
      </c>
      <c r="J14" s="707">
        <v>666758.9506377934</v>
      </c>
      <c r="K14" s="707">
        <v>642843.74777319341</v>
      </c>
    </row>
    <row r="15" spans="2:11" ht="15.75" thickBot="1" x14ac:dyDescent="0.3">
      <c r="B15" s="704">
        <v>4</v>
      </c>
      <c r="C15" s="708" t="s">
        <v>722</v>
      </c>
      <c r="D15" s="707">
        <v>387465.90430870996</v>
      </c>
      <c r="E15" s="707">
        <v>399831.49203859002</v>
      </c>
      <c r="F15" s="707">
        <v>362822.59165166336</v>
      </c>
      <c r="G15" s="707">
        <v>363181.32820807997</v>
      </c>
      <c r="H15" s="707">
        <v>45622.707746096661</v>
      </c>
      <c r="I15" s="707">
        <v>46552.382717129993</v>
      </c>
      <c r="J15" s="707">
        <v>42750.575441706671</v>
      </c>
      <c r="K15" s="707">
        <v>42850.159053156669</v>
      </c>
    </row>
    <row r="16" spans="2:11" ht="15.75" thickBot="1" x14ac:dyDescent="0.3">
      <c r="B16" s="704">
        <v>5</v>
      </c>
      <c r="C16" s="705" t="s">
        <v>723</v>
      </c>
      <c r="D16" s="707">
        <v>2142716.0165883633</v>
      </c>
      <c r="E16" s="707">
        <v>2035082.1602120567</v>
      </c>
      <c r="F16" s="707">
        <v>1978690.9205769263</v>
      </c>
      <c r="G16" s="707">
        <v>1910005.1116605035</v>
      </c>
      <c r="H16" s="707">
        <v>1115984.5788732667</v>
      </c>
      <c r="I16" s="707">
        <v>994069.54514577007</v>
      </c>
      <c r="J16" s="707">
        <v>960196.14038596</v>
      </c>
      <c r="K16" s="707">
        <v>927140.5897657834</v>
      </c>
    </row>
    <row r="17" spans="2:11" ht="43.5" thickBot="1" x14ac:dyDescent="0.3">
      <c r="B17" s="704">
        <v>6</v>
      </c>
      <c r="C17" s="709" t="s">
        <v>724</v>
      </c>
      <c r="D17" s="707">
        <v>60138.236359776674</v>
      </c>
      <c r="E17" s="707">
        <v>121129.57165517333</v>
      </c>
      <c r="F17" s="707">
        <v>110802.15699127667</v>
      </c>
      <c r="G17" s="707">
        <v>106733.95796721001</v>
      </c>
      <c r="H17" s="707">
        <v>15034.559089943334</v>
      </c>
      <c r="I17" s="707">
        <v>30282.392913796666</v>
      </c>
      <c r="J17" s="707">
        <v>27700.539247823333</v>
      </c>
      <c r="K17" s="707">
        <v>26683.489491803335</v>
      </c>
    </row>
    <row r="18" spans="2:11" ht="29.25" thickBot="1" x14ac:dyDescent="0.3">
      <c r="B18" s="710">
        <v>7</v>
      </c>
      <c r="C18" s="711" t="s">
        <v>725</v>
      </c>
      <c r="D18" s="707">
        <v>2082433.7045395202</v>
      </c>
      <c r="E18" s="707">
        <v>1913942.3597388566</v>
      </c>
      <c r="F18" s="707">
        <v>1867880.5611867362</v>
      </c>
      <c r="G18" s="707">
        <v>1803263.4091044236</v>
      </c>
      <c r="H18" s="707">
        <v>1100805.9440942565</v>
      </c>
      <c r="I18" s="707">
        <v>963776.92341394664</v>
      </c>
      <c r="J18" s="707">
        <v>932487.39873922325</v>
      </c>
      <c r="K18" s="707">
        <v>902924.68411689682</v>
      </c>
    </row>
    <row r="19" spans="2:11" ht="15.75" thickBot="1" x14ac:dyDescent="0.3">
      <c r="B19" s="712">
        <v>8</v>
      </c>
      <c r="C19" s="711" t="s">
        <v>726</v>
      </c>
      <c r="D19" s="707">
        <v>144.07568906666665</v>
      </c>
      <c r="E19" s="707">
        <v>10.228818026666666</v>
      </c>
      <c r="F19" s="707">
        <v>8.202398913333333</v>
      </c>
      <c r="G19" s="707">
        <v>7.7445888699999994</v>
      </c>
      <c r="H19" s="707">
        <v>144.07568906666665</v>
      </c>
      <c r="I19" s="707">
        <v>10.228818026666666</v>
      </c>
      <c r="J19" s="707">
        <v>8.202398913333333</v>
      </c>
      <c r="K19" s="707">
        <v>7.7445888699999994</v>
      </c>
    </row>
    <row r="20" spans="2:11" ht="15.75" thickBot="1" x14ac:dyDescent="0.3">
      <c r="B20" s="712">
        <v>9</v>
      </c>
      <c r="C20" s="711" t="s">
        <v>727</v>
      </c>
      <c r="D20" s="713"/>
      <c r="E20" s="713"/>
      <c r="F20" s="713"/>
      <c r="G20" s="713"/>
      <c r="H20" s="714">
        <v>0</v>
      </c>
      <c r="I20" s="714">
        <v>0</v>
      </c>
      <c r="J20" s="714">
        <v>0</v>
      </c>
      <c r="K20" s="714">
        <v>0</v>
      </c>
    </row>
    <row r="21" spans="2:11" ht="15.75" thickBot="1" x14ac:dyDescent="0.3">
      <c r="B21" s="704">
        <v>10</v>
      </c>
      <c r="C21" s="705" t="s">
        <v>728</v>
      </c>
      <c r="D21" s="707">
        <v>955995.66346779326</v>
      </c>
      <c r="E21" s="707">
        <v>955845.88321621343</v>
      </c>
      <c r="F21" s="707">
        <v>833606.23438952991</v>
      </c>
      <c r="G21" s="707">
        <v>884519.45141441328</v>
      </c>
      <c r="H21" s="707">
        <v>559459.02632778999</v>
      </c>
      <c r="I21" s="707">
        <v>587636.44528013992</v>
      </c>
      <c r="J21" s="707">
        <v>465836.44683119003</v>
      </c>
      <c r="K21" s="707">
        <v>605108.41622825654</v>
      </c>
    </row>
    <row r="22" spans="2:11" ht="43.5" thickBot="1" x14ac:dyDescent="0.3">
      <c r="B22" s="704">
        <v>11</v>
      </c>
      <c r="C22" s="708" t="s">
        <v>729</v>
      </c>
      <c r="D22" s="707">
        <v>228128.38837787</v>
      </c>
      <c r="E22" s="707">
        <v>238420.66077367996</v>
      </c>
      <c r="F22" s="707">
        <v>184600.86746321668</v>
      </c>
      <c r="G22" s="707">
        <v>252044.97774469337</v>
      </c>
      <c r="H22" s="707">
        <v>456256.77675904002</v>
      </c>
      <c r="I22" s="707">
        <v>476841.32155066001</v>
      </c>
      <c r="J22" s="707">
        <v>369201.73492973339</v>
      </c>
      <c r="K22" s="707">
        <v>504089.95549268671</v>
      </c>
    </row>
    <row r="23" spans="2:11" ht="29.25" thickBot="1" x14ac:dyDescent="0.3">
      <c r="B23" s="704">
        <v>12</v>
      </c>
      <c r="C23" s="708" t="s">
        <v>730</v>
      </c>
      <c r="D23" s="715">
        <v>293.41666658000003</v>
      </c>
      <c r="E23" s="715">
        <v>2944.4391152866669</v>
      </c>
      <c r="F23" s="715">
        <v>37.866666930000001</v>
      </c>
      <c r="G23" s="715">
        <v>0</v>
      </c>
      <c r="H23" s="715">
        <v>293.41666658000003</v>
      </c>
      <c r="I23" s="715">
        <v>2944.4391152866669</v>
      </c>
      <c r="J23" s="715">
        <v>37.866666930000001</v>
      </c>
      <c r="K23" s="715">
        <v>0</v>
      </c>
    </row>
    <row r="24" spans="2:11" ht="15.75" thickBot="1" x14ac:dyDescent="0.3">
      <c r="B24" s="704">
        <v>13</v>
      </c>
      <c r="C24" s="708" t="s">
        <v>731</v>
      </c>
      <c r="D24" s="707">
        <v>727573.85842334339</v>
      </c>
      <c r="E24" s="707">
        <v>714480.78332724678</v>
      </c>
      <c r="F24" s="707">
        <v>648967.50025938335</v>
      </c>
      <c r="G24" s="707">
        <v>632474.47366972</v>
      </c>
      <c r="H24" s="707">
        <v>102615.41623459001</v>
      </c>
      <c r="I24" s="707">
        <v>104906.24549790665</v>
      </c>
      <c r="J24" s="707">
        <v>96558.978566596677</v>
      </c>
      <c r="K24" s="707">
        <v>98702.686896193336</v>
      </c>
    </row>
    <row r="25" spans="2:11" ht="29.25" thickBot="1" x14ac:dyDescent="0.3">
      <c r="B25" s="704">
        <v>14</v>
      </c>
      <c r="C25" s="705" t="s">
        <v>732</v>
      </c>
      <c r="D25" s="707">
        <v>54561.326005093331</v>
      </c>
      <c r="E25" s="707">
        <v>42209.396162013334</v>
      </c>
      <c r="F25" s="707">
        <v>55571.655415953326</v>
      </c>
      <c r="G25" s="707">
        <v>46818.157981636665</v>
      </c>
      <c r="H25" s="707">
        <v>109122.65201218666</v>
      </c>
      <c r="I25" s="707">
        <v>84418.792326026669</v>
      </c>
      <c r="J25" s="707">
        <v>111143.31083390665</v>
      </c>
      <c r="K25" s="707">
        <v>102688.78158189998</v>
      </c>
    </row>
    <row r="26" spans="2:11" ht="29.25" thickBot="1" x14ac:dyDescent="0.3">
      <c r="B26" s="704">
        <v>15</v>
      </c>
      <c r="C26" s="705" t="s">
        <v>733</v>
      </c>
      <c r="D26" s="707">
        <v>665681.98845868662</v>
      </c>
      <c r="E26" s="707">
        <v>638884.96890502004</v>
      </c>
      <c r="F26" s="707">
        <v>621913.35766026331</v>
      </c>
      <c r="G26" s="707">
        <v>678423.02226766001</v>
      </c>
      <c r="H26" s="707">
        <v>13467.958145220002</v>
      </c>
      <c r="I26" s="707">
        <v>13349.987754790001</v>
      </c>
      <c r="J26" s="707">
        <v>12482.255244923335</v>
      </c>
      <c r="K26" s="707">
        <v>13015.91050238</v>
      </c>
    </row>
    <row r="27" spans="2:11" ht="15.75" thickBot="1" x14ac:dyDescent="0.3">
      <c r="B27" s="716">
        <v>16</v>
      </c>
      <c r="C27" s="717" t="s">
        <v>734</v>
      </c>
      <c r="D27" s="718"/>
      <c r="E27" s="718"/>
      <c r="F27" s="718"/>
      <c r="G27" s="718"/>
      <c r="H27" s="707">
        <v>1591572.5550814434</v>
      </c>
      <c r="I27" s="707">
        <v>1473724.6633938269</v>
      </c>
      <c r="J27" s="707">
        <v>1383948.7654061301</v>
      </c>
      <c r="K27" s="707">
        <v>1416579.75334329</v>
      </c>
    </row>
    <row r="28" spans="2:11" ht="15.75" thickBot="1" x14ac:dyDescent="0.3">
      <c r="B28" s="719" t="s">
        <v>735</v>
      </c>
      <c r="C28" s="706"/>
      <c r="D28" s="706"/>
      <c r="E28" s="706"/>
      <c r="F28" s="706"/>
      <c r="G28" s="706"/>
      <c r="H28" s="706"/>
      <c r="I28" s="706"/>
      <c r="J28" s="706"/>
      <c r="K28" s="706"/>
    </row>
    <row r="29" spans="2:11" ht="15.75" thickBot="1" x14ac:dyDescent="0.3">
      <c r="B29" s="704">
        <v>17</v>
      </c>
      <c r="C29" s="720" t="s">
        <v>736</v>
      </c>
      <c r="D29" s="681">
        <v>134267.39862441667</v>
      </c>
      <c r="E29" s="681">
        <v>100326.05032255001</v>
      </c>
      <c r="F29" s="681">
        <v>115817.83313429001</v>
      </c>
      <c r="G29" s="681">
        <v>207406.04387140332</v>
      </c>
      <c r="H29" s="721">
        <v>0</v>
      </c>
      <c r="I29" s="721">
        <v>0</v>
      </c>
      <c r="J29" s="721">
        <v>0</v>
      </c>
      <c r="K29" s="721">
        <v>0</v>
      </c>
    </row>
    <row r="30" spans="2:11" ht="29.25" thickBot="1" x14ac:dyDescent="0.3">
      <c r="B30" s="704">
        <v>18</v>
      </c>
      <c r="C30" s="720" t="s">
        <v>737</v>
      </c>
      <c r="D30" s="681">
        <v>357652.25657271332</v>
      </c>
      <c r="E30" s="681">
        <v>942142.75824763009</v>
      </c>
      <c r="F30" s="681">
        <v>1060145.5628873433</v>
      </c>
      <c r="G30" s="681">
        <v>1126777.78927694</v>
      </c>
      <c r="H30" s="681">
        <v>340267.49669717334</v>
      </c>
      <c r="I30" s="681">
        <v>930908.35665208672</v>
      </c>
      <c r="J30" s="681">
        <v>1049615.8063510999</v>
      </c>
      <c r="K30" s="681">
        <v>1102425.8451164602</v>
      </c>
    </row>
    <row r="31" spans="2:11" ht="15.75" thickBot="1" x14ac:dyDescent="0.3">
      <c r="B31" s="704">
        <v>19</v>
      </c>
      <c r="C31" s="720" t="s">
        <v>738</v>
      </c>
      <c r="D31" s="681">
        <v>238100.42178529667</v>
      </c>
      <c r="E31" s="681">
        <v>262201.10451561003</v>
      </c>
      <c r="F31" s="681">
        <v>187364.12459780002</v>
      </c>
      <c r="G31" s="681">
        <v>236789.65971050668</v>
      </c>
      <c r="H31" s="681">
        <v>161529.44205184333</v>
      </c>
      <c r="I31" s="681">
        <v>170732.53777829336</v>
      </c>
      <c r="J31" s="681">
        <v>116267.86483278667</v>
      </c>
      <c r="K31" s="681">
        <v>243117.85500551999</v>
      </c>
    </row>
    <row r="32" spans="2:11" x14ac:dyDescent="0.25">
      <c r="B32" s="1159" t="s">
        <v>739</v>
      </c>
      <c r="C32" s="1161" t="s">
        <v>740</v>
      </c>
      <c r="D32" s="1147"/>
      <c r="E32" s="1147"/>
      <c r="F32" s="1147"/>
      <c r="G32" s="1147"/>
      <c r="H32" s="1163">
        <v>0</v>
      </c>
      <c r="I32" s="1163">
        <v>0</v>
      </c>
      <c r="J32" s="1163">
        <v>0</v>
      </c>
      <c r="K32" s="1163">
        <v>0</v>
      </c>
    </row>
    <row r="33" spans="2:11" ht="15.75" thickBot="1" x14ac:dyDescent="0.3">
      <c r="B33" s="1160"/>
      <c r="C33" s="1162"/>
      <c r="D33" s="1148"/>
      <c r="E33" s="1148"/>
      <c r="F33" s="1148"/>
      <c r="G33" s="1148"/>
      <c r="H33" s="1162"/>
      <c r="I33" s="1162"/>
      <c r="J33" s="1162"/>
      <c r="K33" s="1162"/>
    </row>
    <row r="34" spans="2:11" x14ac:dyDescent="0.25">
      <c r="B34" s="1159" t="s">
        <v>741</v>
      </c>
      <c r="C34" s="1161" t="s">
        <v>742</v>
      </c>
      <c r="D34" s="1147"/>
      <c r="E34" s="1147"/>
      <c r="F34" s="1147"/>
      <c r="G34" s="1147"/>
      <c r="H34" s="1163">
        <v>0</v>
      </c>
      <c r="I34" s="1163">
        <v>0</v>
      </c>
      <c r="J34" s="1163">
        <v>0</v>
      </c>
      <c r="K34" s="1163">
        <v>0</v>
      </c>
    </row>
    <row r="35" spans="2:11" ht="15.75" thickBot="1" x14ac:dyDescent="0.3">
      <c r="B35" s="1160"/>
      <c r="C35" s="1162"/>
      <c r="D35" s="1148"/>
      <c r="E35" s="1148"/>
      <c r="F35" s="1148"/>
      <c r="G35" s="1148"/>
      <c r="H35" s="1162"/>
      <c r="I35" s="1162"/>
      <c r="J35" s="1162"/>
      <c r="K35" s="1162"/>
    </row>
    <row r="36" spans="2:11" ht="15.75" thickBot="1" x14ac:dyDescent="0.3">
      <c r="B36" s="722">
        <v>20</v>
      </c>
      <c r="C36" s="705" t="s">
        <v>743</v>
      </c>
      <c r="D36" s="707">
        <v>730020.07698242669</v>
      </c>
      <c r="E36" s="707">
        <v>1304669.9130857901</v>
      </c>
      <c r="F36" s="707">
        <v>1363327.5206194334</v>
      </c>
      <c r="G36" s="707">
        <v>1570973.4928588499</v>
      </c>
      <c r="H36" s="707">
        <v>501796.93874901667</v>
      </c>
      <c r="I36" s="707">
        <v>1101640.8944303801</v>
      </c>
      <c r="J36" s="707">
        <v>1165883.6711838865</v>
      </c>
      <c r="K36" s="707">
        <v>1300359.8539846733</v>
      </c>
    </row>
    <row r="37" spans="2:11" ht="15.75" thickBot="1" x14ac:dyDescent="0.3">
      <c r="B37" s="1159" t="s">
        <v>31</v>
      </c>
      <c r="C37" s="1164" t="s">
        <v>744</v>
      </c>
      <c r="D37" s="1166">
        <v>0</v>
      </c>
      <c r="E37" s="1166">
        <v>0</v>
      </c>
      <c r="F37" s="1166">
        <v>0</v>
      </c>
      <c r="G37" s="1166">
        <v>0</v>
      </c>
      <c r="H37" s="1166">
        <v>0</v>
      </c>
      <c r="I37" s="1166">
        <v>0</v>
      </c>
      <c r="J37" s="1166">
        <v>0</v>
      </c>
      <c r="K37" s="1166">
        <v>0</v>
      </c>
    </row>
    <row r="38" spans="2:11" ht="15.75" thickBot="1" x14ac:dyDescent="0.3">
      <c r="B38" s="1160"/>
      <c r="C38" s="1165"/>
      <c r="D38" s="1167"/>
      <c r="E38" s="1167"/>
      <c r="F38" s="1167"/>
      <c r="G38" s="1167"/>
      <c r="H38" s="1167"/>
      <c r="I38" s="1167"/>
      <c r="J38" s="1167"/>
      <c r="K38" s="1167"/>
    </row>
    <row r="39" spans="2:11" ht="15.75" thickBot="1" x14ac:dyDescent="0.3">
      <c r="B39" s="1159" t="s">
        <v>33</v>
      </c>
      <c r="C39" s="1164" t="s">
        <v>745</v>
      </c>
      <c r="D39" s="1166">
        <v>0</v>
      </c>
      <c r="E39" s="1166">
        <v>0</v>
      </c>
      <c r="F39" s="1166">
        <v>0</v>
      </c>
      <c r="G39" s="1166">
        <v>0</v>
      </c>
      <c r="H39" s="1166">
        <v>0</v>
      </c>
      <c r="I39" s="1166">
        <v>0</v>
      </c>
      <c r="J39" s="1166">
        <v>0</v>
      </c>
      <c r="K39" s="1166">
        <v>0</v>
      </c>
    </row>
    <row r="40" spans="2:11" ht="15.75" thickBot="1" x14ac:dyDescent="0.3">
      <c r="B40" s="1160"/>
      <c r="C40" s="1165"/>
      <c r="D40" s="1167"/>
      <c r="E40" s="1167"/>
      <c r="F40" s="1167"/>
      <c r="G40" s="1167"/>
      <c r="H40" s="1167"/>
      <c r="I40" s="1167"/>
      <c r="J40" s="1167"/>
      <c r="K40" s="1167"/>
    </row>
    <row r="41" spans="2:11" ht="15.75" thickBot="1" x14ac:dyDescent="0.3">
      <c r="B41" s="1159" t="s">
        <v>35</v>
      </c>
      <c r="C41" s="1164" t="s">
        <v>746</v>
      </c>
      <c r="D41" s="1170">
        <v>730020.07698242669</v>
      </c>
      <c r="E41" s="1170">
        <v>1304669.9130857901</v>
      </c>
      <c r="F41" s="1170">
        <v>1363327.5206194334</v>
      </c>
      <c r="G41" s="1170">
        <v>1570973.4928588499</v>
      </c>
      <c r="H41" s="1170">
        <v>501796.93874901667</v>
      </c>
      <c r="I41" s="1170">
        <v>1101640.8944303801</v>
      </c>
      <c r="J41" s="1170">
        <v>1165883.6711838865</v>
      </c>
      <c r="K41" s="1170">
        <v>1300359.8539846733</v>
      </c>
    </row>
    <row r="42" spans="2:11" ht="15.75" thickBot="1" x14ac:dyDescent="0.3">
      <c r="B42" s="1168"/>
      <c r="C42" s="1169"/>
      <c r="D42" s="1170"/>
      <c r="E42" s="1170"/>
      <c r="F42" s="1170"/>
      <c r="G42" s="1170"/>
      <c r="H42" s="1170"/>
      <c r="I42" s="1170"/>
      <c r="J42" s="1170"/>
      <c r="K42" s="1170"/>
    </row>
    <row r="43" spans="2:11" ht="15.75" thickBot="1" x14ac:dyDescent="0.3">
      <c r="B43" s="723" t="s">
        <v>747</v>
      </c>
      <c r="C43" s="724"/>
      <c r="D43" s="725"/>
      <c r="E43" s="725"/>
      <c r="F43" s="725"/>
      <c r="G43" s="725"/>
      <c r="H43" s="725"/>
      <c r="I43" s="725"/>
      <c r="J43" s="725"/>
      <c r="K43" s="725"/>
    </row>
    <row r="44" spans="2:11" ht="15.75" thickBot="1" x14ac:dyDescent="0.3">
      <c r="B44" s="726">
        <v>21</v>
      </c>
      <c r="C44" s="727" t="s">
        <v>748</v>
      </c>
      <c r="D44" s="728"/>
      <c r="E44" s="729"/>
      <c r="F44" s="729"/>
      <c r="G44" s="730"/>
      <c r="H44" s="707">
        <v>1491334.7519532533</v>
      </c>
      <c r="I44" s="707">
        <v>707626.52822496661</v>
      </c>
      <c r="J44" s="707">
        <v>645745.18559076334</v>
      </c>
      <c r="K44" s="707">
        <v>769131.86808216001</v>
      </c>
    </row>
    <row r="45" spans="2:11" ht="15.75" thickBot="1" x14ac:dyDescent="0.3">
      <c r="B45" s="731">
        <v>22</v>
      </c>
      <c r="C45" s="732" t="s">
        <v>749</v>
      </c>
      <c r="D45" s="733"/>
      <c r="E45" s="734"/>
      <c r="F45" s="734"/>
      <c r="G45" s="735"/>
      <c r="H45" s="707">
        <v>1089775.6163324267</v>
      </c>
      <c r="I45" s="707">
        <v>394607.46193368337</v>
      </c>
      <c r="J45" s="707">
        <v>345987.19135153334</v>
      </c>
      <c r="K45" s="707">
        <v>354144.9383358233</v>
      </c>
    </row>
    <row r="46" spans="2:11" ht="15.75" thickBot="1" x14ac:dyDescent="0.3">
      <c r="B46" s="736">
        <v>23</v>
      </c>
      <c r="C46" s="737" t="s">
        <v>750</v>
      </c>
      <c r="D46" s="738"/>
      <c r="E46" s="739"/>
      <c r="F46" s="739"/>
      <c r="G46" s="740"/>
      <c r="H46" s="707">
        <v>1.3751333333333334E-6</v>
      </c>
      <c r="I46" s="707">
        <v>1.7905666666666667E-6</v>
      </c>
      <c r="J46" s="707">
        <v>1.8674999999999999E-6</v>
      </c>
      <c r="K46" s="707">
        <v>2.1749000000000006E-6</v>
      </c>
    </row>
  </sheetData>
  <sheetProtection algorithmName="SHA-512" hashValue="2waM7gMK3nbo5Jo9Avwg66GuCoNs1oKtH4PEGppmUwQl/qgpWiKstJlIH23WsYzCI/DE/1UY6RkhWqX4dxk9Nw==" saltValue="OWHl0pqHc5rfC4wzBkl9Vw==" spinCount="100000" sheet="1" objects="1" scenarios="1"/>
  <mergeCells count="57">
    <mergeCell ref="G41:G42"/>
    <mergeCell ref="H41:H42"/>
    <mergeCell ref="I41:I42"/>
    <mergeCell ref="J41:J42"/>
    <mergeCell ref="K41:K42"/>
    <mergeCell ref="G39:G40"/>
    <mergeCell ref="H39:H40"/>
    <mergeCell ref="I39:I40"/>
    <mergeCell ref="J39:J40"/>
    <mergeCell ref="K39:K40"/>
    <mergeCell ref="B41:B42"/>
    <mergeCell ref="C41:C42"/>
    <mergeCell ref="D41:D42"/>
    <mergeCell ref="E41:E42"/>
    <mergeCell ref="F41:F42"/>
    <mergeCell ref="B39:B40"/>
    <mergeCell ref="C39:C40"/>
    <mergeCell ref="D39:D40"/>
    <mergeCell ref="E39:E40"/>
    <mergeCell ref="F39:F40"/>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4:B35"/>
    <mergeCell ref="C34:C35"/>
    <mergeCell ref="D34:D35"/>
    <mergeCell ref="E34:E35"/>
    <mergeCell ref="F34:F35"/>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s>
  <pageMargins left="0.70866141732283472" right="0.70866141732283472" top="0.74803149606299213" bottom="0.74803149606299213" header="0.31496062992125984" footer="0.31496062992125984"/>
  <pageSetup scale="62"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tabColor theme="5" tint="-0.499984740745262"/>
    <pageSetUpPr fitToPage="1"/>
  </sheetPr>
  <dimension ref="A1:M56"/>
  <sheetViews>
    <sheetView showGridLines="0" zoomScaleNormal="100" workbookViewId="0">
      <selection activeCell="C4" sqref="C4"/>
    </sheetView>
  </sheetViews>
  <sheetFormatPr defaultRowHeight="15" x14ac:dyDescent="0.25"/>
  <cols>
    <col min="1" max="1" width="9.140625" style="87"/>
    <col min="2" max="4" width="12.28515625" style="559" customWidth="1"/>
    <col min="5" max="5" width="34.85546875" style="559" customWidth="1"/>
    <col min="6" max="7" width="9.42578125" style="559" customWidth="1"/>
    <col min="8" max="8" width="5.5703125" style="559" bestFit="1" customWidth="1"/>
    <col min="9" max="9" width="14.28515625" style="559" customWidth="1"/>
    <col min="10" max="10" width="5.5703125" style="559" bestFit="1" customWidth="1"/>
    <col min="11" max="11" width="16.140625" style="559" customWidth="1"/>
    <col min="12" max="12" width="18.42578125" style="559" customWidth="1"/>
    <col min="13" max="13" width="14.7109375" style="559" bestFit="1" customWidth="1"/>
    <col min="14" max="16384" width="9.140625" style="87"/>
  </cols>
  <sheetData>
    <row r="1" spans="1:13" ht="15.75" thickBot="1" x14ac:dyDescent="0.3">
      <c r="A1" s="662"/>
    </row>
    <row r="2" spans="1:13" ht="18.75" thickBot="1" x14ac:dyDescent="0.3">
      <c r="B2" s="1068" t="s">
        <v>751</v>
      </c>
      <c r="C2" s="1069"/>
      <c r="D2" s="1069"/>
      <c r="E2" s="1069"/>
      <c r="F2" s="1069"/>
      <c r="G2" s="1069"/>
      <c r="H2" s="1070"/>
      <c r="I2" s="690"/>
      <c r="J2" s="690"/>
      <c r="K2" s="690"/>
      <c r="L2" s="690"/>
      <c r="M2" s="690"/>
    </row>
    <row r="3" spans="1:13" x14ac:dyDescent="0.25">
      <c r="B3" s="741" t="s">
        <v>752</v>
      </c>
      <c r="C3" s="690"/>
      <c r="D3" s="690"/>
      <c r="E3" s="690"/>
      <c r="F3" s="690"/>
      <c r="G3" s="690"/>
      <c r="H3" s="690"/>
      <c r="I3" s="690"/>
      <c r="J3" s="690"/>
      <c r="K3" s="690"/>
      <c r="L3" s="690"/>
      <c r="M3" s="690"/>
    </row>
    <row r="4" spans="1:13" x14ac:dyDescent="0.25">
      <c r="B4" s="690"/>
      <c r="C4" s="690"/>
      <c r="D4" s="690"/>
      <c r="E4" s="742" t="s">
        <v>132</v>
      </c>
      <c r="F4" s="743"/>
      <c r="G4" s="742"/>
      <c r="H4" s="743"/>
      <c r="I4" s="742"/>
      <c r="J4" s="743"/>
      <c r="K4" s="742"/>
      <c r="L4" s="743"/>
      <c r="M4" s="743"/>
    </row>
    <row r="5" spans="1:13" ht="15.75" thickBot="1" x14ac:dyDescent="0.3">
      <c r="B5" s="744"/>
      <c r="C5" s="690"/>
      <c r="D5" s="690"/>
      <c r="E5" s="690"/>
      <c r="F5" s="690"/>
      <c r="G5" s="690"/>
      <c r="H5" s="690"/>
      <c r="I5" s="690"/>
      <c r="J5" s="690"/>
      <c r="K5" s="690"/>
      <c r="L5" s="690"/>
      <c r="M5" s="690"/>
    </row>
    <row r="6" spans="1:13" ht="15.75" thickBot="1" x14ac:dyDescent="0.3">
      <c r="A6" s="592" t="s">
        <v>753</v>
      </c>
      <c r="B6" s="745"/>
      <c r="C6" s="746"/>
      <c r="D6" s="1184"/>
      <c r="E6" s="1185"/>
      <c r="F6" s="1186" t="s">
        <v>131</v>
      </c>
      <c r="G6" s="1187"/>
      <c r="H6" s="1188" t="s">
        <v>145</v>
      </c>
      <c r="I6" s="1188"/>
      <c r="J6" s="1186" t="s">
        <v>132</v>
      </c>
      <c r="K6" s="1187"/>
      <c r="L6" s="747" t="s">
        <v>146</v>
      </c>
      <c r="M6" s="748" t="s">
        <v>147</v>
      </c>
    </row>
    <row r="7" spans="1:13" ht="15.75" thickBot="1" x14ac:dyDescent="0.3">
      <c r="A7" s="592"/>
      <c r="B7" s="1189" t="s">
        <v>754</v>
      </c>
      <c r="C7" s="1190"/>
      <c r="D7" s="1191" t="s">
        <v>755</v>
      </c>
      <c r="E7" s="1192"/>
      <c r="F7" s="1197" t="s">
        <v>756</v>
      </c>
      <c r="G7" s="1198"/>
      <c r="H7" s="1198"/>
      <c r="I7" s="1198"/>
      <c r="J7" s="1198"/>
      <c r="K7" s="1198"/>
      <c r="L7" s="1199"/>
      <c r="M7" s="1171" t="s">
        <v>757</v>
      </c>
    </row>
    <row r="8" spans="1:13" x14ac:dyDescent="0.25">
      <c r="A8" s="592"/>
      <c r="B8" s="1174" t="s">
        <v>758</v>
      </c>
      <c r="C8" s="1176" t="s">
        <v>759</v>
      </c>
      <c r="D8" s="1193"/>
      <c r="E8" s="1194"/>
      <c r="F8" s="1178" t="s">
        <v>760</v>
      </c>
      <c r="G8" s="1179"/>
      <c r="H8" s="1178" t="s">
        <v>761</v>
      </c>
      <c r="I8" s="1179"/>
      <c r="J8" s="1178" t="s">
        <v>762</v>
      </c>
      <c r="K8" s="1179"/>
      <c r="L8" s="1182" t="s">
        <v>763</v>
      </c>
      <c r="M8" s="1172"/>
    </row>
    <row r="9" spans="1:13" ht="15.75" thickBot="1" x14ac:dyDescent="0.3">
      <c r="A9" s="592"/>
      <c r="B9" s="1175"/>
      <c r="C9" s="1177"/>
      <c r="D9" s="1195"/>
      <c r="E9" s="1196"/>
      <c r="F9" s="1180"/>
      <c r="G9" s="1181"/>
      <c r="H9" s="1180"/>
      <c r="I9" s="1181"/>
      <c r="J9" s="1180"/>
      <c r="K9" s="1181"/>
      <c r="L9" s="1183"/>
      <c r="M9" s="1173"/>
    </row>
    <row r="10" spans="1:13" ht="15.75" thickBot="1" x14ac:dyDescent="0.3">
      <c r="A10" s="592"/>
      <c r="B10" s="749"/>
      <c r="C10" s="750" t="s">
        <v>764</v>
      </c>
      <c r="D10" s="1208" t="s">
        <v>765</v>
      </c>
      <c r="E10" s="1208"/>
      <c r="F10" s="1208"/>
      <c r="G10" s="1208"/>
      <c r="H10" s="1208"/>
      <c r="I10" s="1208"/>
      <c r="J10" s="1208"/>
      <c r="K10" s="1208"/>
      <c r="L10" s="1208"/>
      <c r="M10" s="1209"/>
    </row>
    <row r="11" spans="1:13" ht="29.25" thickBot="1" x14ac:dyDescent="0.3">
      <c r="A11" s="592"/>
      <c r="B11" s="751"/>
      <c r="C11" s="752" t="s">
        <v>766</v>
      </c>
      <c r="D11" s="752">
        <v>1</v>
      </c>
      <c r="E11" s="752" t="s">
        <v>767</v>
      </c>
      <c r="F11" s="1206">
        <v>340441.28112300002</v>
      </c>
      <c r="G11" s="1207"/>
      <c r="H11" s="1206">
        <v>0</v>
      </c>
      <c r="I11" s="1207"/>
      <c r="J11" s="1206">
        <v>0</v>
      </c>
      <c r="K11" s="1207"/>
      <c r="L11" s="753">
        <v>58106.097392000003</v>
      </c>
      <c r="M11" s="754">
        <v>398547.37851399998</v>
      </c>
    </row>
    <row r="12" spans="1:13" ht="15.75" thickBot="1" x14ac:dyDescent="0.3">
      <c r="A12" s="592"/>
      <c r="B12" s="755" t="s">
        <v>768</v>
      </c>
      <c r="C12" s="756"/>
      <c r="D12" s="757">
        <v>2</v>
      </c>
      <c r="E12" s="758" t="s">
        <v>769</v>
      </c>
      <c r="F12" s="1202">
        <v>340441.28112300002</v>
      </c>
      <c r="G12" s="1203"/>
      <c r="H12" s="1202">
        <v>0</v>
      </c>
      <c r="I12" s="1203"/>
      <c r="J12" s="1202">
        <v>0</v>
      </c>
      <c r="K12" s="1203"/>
      <c r="L12" s="759">
        <v>4246.1957590000002</v>
      </c>
      <c r="M12" s="759">
        <v>344687.47688199999</v>
      </c>
    </row>
    <row r="13" spans="1:13" ht="15.75" thickBot="1" x14ac:dyDescent="0.3">
      <c r="A13" s="592"/>
      <c r="B13" s="755" t="s">
        <v>770</v>
      </c>
      <c r="C13" s="756"/>
      <c r="D13" s="757">
        <v>3</v>
      </c>
      <c r="E13" s="758" t="s">
        <v>771</v>
      </c>
      <c r="F13" s="1200"/>
      <c r="G13" s="1201"/>
      <c r="H13" s="1202">
        <v>0</v>
      </c>
      <c r="I13" s="1203"/>
      <c r="J13" s="1204">
        <v>0</v>
      </c>
      <c r="K13" s="1205"/>
      <c r="L13" s="759">
        <v>53859.901633000001</v>
      </c>
      <c r="M13" s="760">
        <v>53859.901633000001</v>
      </c>
    </row>
    <row r="14" spans="1:13" ht="15.75" thickBot="1" x14ac:dyDescent="0.3">
      <c r="A14" s="592"/>
      <c r="B14" s="751"/>
      <c r="C14" s="752"/>
      <c r="D14" s="761">
        <v>4</v>
      </c>
      <c r="E14" s="752" t="s">
        <v>772</v>
      </c>
      <c r="F14" s="1200"/>
      <c r="G14" s="1201"/>
      <c r="H14" s="1206">
        <v>1038168.967831</v>
      </c>
      <c r="I14" s="1207"/>
      <c r="J14" s="1206">
        <v>5265.7521470000002</v>
      </c>
      <c r="K14" s="1207"/>
      <c r="L14" s="753">
        <v>1710.6105520000001</v>
      </c>
      <c r="M14" s="754">
        <v>972522.04133299994</v>
      </c>
    </row>
    <row r="15" spans="1:13" ht="15.75" thickBot="1" x14ac:dyDescent="0.3">
      <c r="A15" s="592"/>
      <c r="B15" s="755" t="s">
        <v>773</v>
      </c>
      <c r="C15" s="756"/>
      <c r="D15" s="757">
        <v>5</v>
      </c>
      <c r="E15" s="758" t="s">
        <v>721</v>
      </c>
      <c r="F15" s="1200"/>
      <c r="G15" s="1201"/>
      <c r="H15" s="1202">
        <v>630346.80376499996</v>
      </c>
      <c r="I15" s="1203"/>
      <c r="J15" s="1202">
        <v>4056.8522330000001</v>
      </c>
      <c r="K15" s="1203"/>
      <c r="L15" s="759">
        <v>308.60568999999998</v>
      </c>
      <c r="M15" s="760">
        <v>602992.07888799999</v>
      </c>
    </row>
    <row r="16" spans="1:13" ht="15.75" thickBot="1" x14ac:dyDescent="0.3">
      <c r="A16" s="592"/>
      <c r="B16" s="755" t="s">
        <v>774</v>
      </c>
      <c r="C16" s="756"/>
      <c r="D16" s="757">
        <v>6</v>
      </c>
      <c r="E16" s="758" t="s">
        <v>722</v>
      </c>
      <c r="F16" s="1200"/>
      <c r="G16" s="1201"/>
      <c r="H16" s="1202">
        <v>407822.16406699998</v>
      </c>
      <c r="I16" s="1203"/>
      <c r="J16" s="1202">
        <v>1208.899915</v>
      </c>
      <c r="K16" s="1203"/>
      <c r="L16" s="759">
        <v>1402.004862</v>
      </c>
      <c r="M16" s="760">
        <v>369529.96244500001</v>
      </c>
    </row>
    <row r="17" spans="1:13" ht="15.75" thickBot="1" x14ac:dyDescent="0.3">
      <c r="A17" s="592"/>
      <c r="B17" s="751"/>
      <c r="C17" s="752"/>
      <c r="D17" s="761">
        <v>7</v>
      </c>
      <c r="E17" s="752" t="s">
        <v>775</v>
      </c>
      <c r="F17" s="1200"/>
      <c r="G17" s="1201"/>
      <c r="H17" s="1206">
        <v>2217471.3515320001</v>
      </c>
      <c r="I17" s="1207"/>
      <c r="J17" s="1206">
        <v>695861.69886700006</v>
      </c>
      <c r="K17" s="1207"/>
      <c r="L17" s="753">
        <v>959272.22817300004</v>
      </c>
      <c r="M17" s="753">
        <v>1823962.993851</v>
      </c>
    </row>
    <row r="18" spans="1:13" ht="15.75" thickBot="1" x14ac:dyDescent="0.3">
      <c r="A18" s="592"/>
      <c r="B18" s="755" t="s">
        <v>776</v>
      </c>
      <c r="C18" s="756"/>
      <c r="D18" s="757">
        <v>8</v>
      </c>
      <c r="E18" s="758" t="s">
        <v>777</v>
      </c>
      <c r="F18" s="1200"/>
      <c r="G18" s="1201"/>
      <c r="H18" s="1202">
        <v>48860.537801999999</v>
      </c>
      <c r="I18" s="1203"/>
      <c r="J18" s="1202">
        <v>0</v>
      </c>
      <c r="K18" s="1203"/>
      <c r="L18" s="759">
        <v>0</v>
      </c>
      <c r="M18" s="760">
        <v>20738.919533</v>
      </c>
    </row>
    <row r="19" spans="1:13" ht="29.25" thickBot="1" x14ac:dyDescent="0.3">
      <c r="A19" s="592"/>
      <c r="B19" s="755" t="s">
        <v>778</v>
      </c>
      <c r="C19" s="756"/>
      <c r="D19" s="757">
        <v>9</v>
      </c>
      <c r="E19" s="762" t="s">
        <v>779</v>
      </c>
      <c r="F19" s="1200"/>
      <c r="G19" s="1201"/>
      <c r="H19" s="1202">
        <v>2266331.8893340002</v>
      </c>
      <c r="I19" s="1203"/>
      <c r="J19" s="1202">
        <v>695861.69886700006</v>
      </c>
      <c r="K19" s="1203"/>
      <c r="L19" s="759">
        <v>1295764.4510319999</v>
      </c>
      <c r="M19" s="760">
        <v>2589488.9013809999</v>
      </c>
    </row>
    <row r="20" spans="1:13" ht="15.75" thickBot="1" x14ac:dyDescent="0.3">
      <c r="A20" s="592"/>
      <c r="B20" s="751">
        <v>45</v>
      </c>
      <c r="C20" s="752"/>
      <c r="D20" s="761">
        <v>10</v>
      </c>
      <c r="E20" s="752" t="s">
        <v>780</v>
      </c>
      <c r="F20" s="1200"/>
      <c r="G20" s="1201"/>
      <c r="H20" s="1210">
        <v>0</v>
      </c>
      <c r="I20" s="1211"/>
      <c r="J20" s="1210">
        <v>0</v>
      </c>
      <c r="K20" s="1211"/>
      <c r="L20" s="753">
        <v>0</v>
      </c>
      <c r="M20" s="753">
        <v>0</v>
      </c>
    </row>
    <row r="21" spans="1:13" ht="15.75" thickBot="1" x14ac:dyDescent="0.3">
      <c r="A21" s="592"/>
      <c r="B21" s="751"/>
      <c r="C21" s="752"/>
      <c r="D21" s="761">
        <v>11</v>
      </c>
      <c r="E21" s="752" t="s">
        <v>781</v>
      </c>
      <c r="F21" s="1206">
        <v>183372.13315800001</v>
      </c>
      <c r="G21" s="1207"/>
      <c r="H21" s="1210">
        <v>0</v>
      </c>
      <c r="I21" s="1211"/>
      <c r="J21" s="1210">
        <v>0</v>
      </c>
      <c r="K21" s="1211"/>
      <c r="L21" s="753">
        <v>2840.590228</v>
      </c>
      <c r="M21" s="753">
        <v>2840.590228</v>
      </c>
    </row>
    <row r="22" spans="1:13" ht="15.75" thickBot="1" x14ac:dyDescent="0.3">
      <c r="A22" s="592"/>
      <c r="B22" s="755" t="s">
        <v>782</v>
      </c>
      <c r="C22" s="756"/>
      <c r="D22" s="757">
        <v>12</v>
      </c>
      <c r="E22" s="758" t="s">
        <v>783</v>
      </c>
      <c r="F22" s="1202">
        <v>183372.13315800001</v>
      </c>
      <c r="G22" s="1203"/>
      <c r="H22" s="1200"/>
      <c r="I22" s="1201"/>
      <c r="J22" s="1200"/>
      <c r="K22" s="1201"/>
      <c r="L22" s="763"/>
      <c r="M22" s="763"/>
    </row>
    <row r="23" spans="1:13" ht="43.5" thickBot="1" x14ac:dyDescent="0.3">
      <c r="A23" s="592"/>
      <c r="B23" s="755" t="s">
        <v>784</v>
      </c>
      <c r="C23" s="756"/>
      <c r="D23" s="757">
        <v>13</v>
      </c>
      <c r="E23" s="758" t="s">
        <v>785</v>
      </c>
      <c r="F23" s="1200"/>
      <c r="G23" s="1201"/>
      <c r="H23" s="1202">
        <v>0</v>
      </c>
      <c r="I23" s="1203"/>
      <c r="J23" s="1202">
        <v>0</v>
      </c>
      <c r="K23" s="1203"/>
      <c r="L23" s="759">
        <v>2840.590228</v>
      </c>
      <c r="M23" s="760">
        <v>2840.590228</v>
      </c>
    </row>
    <row r="24" spans="1:13" ht="15.75" thickBot="1" x14ac:dyDescent="0.3">
      <c r="A24" s="592"/>
      <c r="B24" s="764"/>
      <c r="C24" s="765"/>
      <c r="D24" s="766">
        <v>14</v>
      </c>
      <c r="E24" s="765" t="s">
        <v>786</v>
      </c>
      <c r="F24" s="1218"/>
      <c r="G24" s="1219"/>
      <c r="H24" s="1218"/>
      <c r="I24" s="1219"/>
      <c r="J24" s="1218"/>
      <c r="K24" s="1219"/>
      <c r="L24" s="767"/>
      <c r="M24" s="768">
        <v>2963128.3867959999</v>
      </c>
    </row>
    <row r="25" spans="1:13" x14ac:dyDescent="0.25">
      <c r="A25" s="592"/>
      <c r="B25" s="690"/>
      <c r="C25" s="690"/>
      <c r="D25" s="690"/>
      <c r="E25" s="690"/>
      <c r="F25" s="690"/>
      <c r="G25" s="690"/>
      <c r="H25" s="690"/>
      <c r="I25" s="690"/>
      <c r="J25" s="690"/>
      <c r="K25" s="690"/>
      <c r="L25" s="690"/>
      <c r="M25" s="690"/>
    </row>
    <row r="26" spans="1:13" ht="15.75" thickBot="1" x14ac:dyDescent="0.3">
      <c r="A26" s="592"/>
      <c r="B26" s="769"/>
      <c r="C26" s="690"/>
      <c r="D26" s="690"/>
      <c r="E26" s="690"/>
      <c r="F26" s="690"/>
      <c r="G26" s="690"/>
      <c r="H26" s="742" t="s">
        <v>787</v>
      </c>
      <c r="I26" s="742"/>
      <c r="J26" s="742" t="s">
        <v>788</v>
      </c>
      <c r="K26" s="742"/>
      <c r="L26" s="742" t="s">
        <v>789</v>
      </c>
      <c r="M26" s="742" t="s">
        <v>790</v>
      </c>
    </row>
    <row r="27" spans="1:13" ht="15.75" thickBot="1" x14ac:dyDescent="0.3">
      <c r="A27" s="592"/>
      <c r="B27" s="770"/>
      <c r="C27" s="771"/>
      <c r="D27" s="1212"/>
      <c r="E27" s="1213"/>
      <c r="F27" s="1214" t="s">
        <v>131</v>
      </c>
      <c r="G27" s="1215"/>
      <c r="H27" s="1216" t="s">
        <v>145</v>
      </c>
      <c r="I27" s="1217"/>
      <c r="J27" s="1215" t="s">
        <v>132</v>
      </c>
      <c r="K27" s="1215"/>
      <c r="L27" s="772" t="s">
        <v>146</v>
      </c>
      <c r="M27" s="773" t="s">
        <v>147</v>
      </c>
    </row>
    <row r="28" spans="1:13" ht="15.75" thickBot="1" x14ac:dyDescent="0.3">
      <c r="A28" s="592"/>
      <c r="B28" s="1189" t="s">
        <v>791</v>
      </c>
      <c r="C28" s="1190"/>
      <c r="D28" s="1191" t="s">
        <v>755</v>
      </c>
      <c r="E28" s="1192"/>
      <c r="F28" s="1197" t="s">
        <v>756</v>
      </c>
      <c r="G28" s="1198"/>
      <c r="H28" s="1198"/>
      <c r="I28" s="1198"/>
      <c r="J28" s="1198"/>
      <c r="K28" s="1198"/>
      <c r="L28" s="1199"/>
      <c r="M28" s="1171" t="s">
        <v>757</v>
      </c>
    </row>
    <row r="29" spans="1:13" x14ac:dyDescent="0.25">
      <c r="A29" s="592"/>
      <c r="B29" s="1174" t="s">
        <v>758</v>
      </c>
      <c r="C29" s="1176" t="s">
        <v>759</v>
      </c>
      <c r="D29" s="1193"/>
      <c r="E29" s="1194"/>
      <c r="F29" s="1178" t="s">
        <v>760</v>
      </c>
      <c r="G29" s="1179"/>
      <c r="H29" s="1178" t="s">
        <v>761</v>
      </c>
      <c r="I29" s="1179"/>
      <c r="J29" s="1178" t="s">
        <v>762</v>
      </c>
      <c r="K29" s="1179"/>
      <c r="L29" s="1182" t="s">
        <v>763</v>
      </c>
      <c r="M29" s="1172"/>
    </row>
    <row r="30" spans="1:13" ht="15.75" thickBot="1" x14ac:dyDescent="0.3">
      <c r="A30" s="592"/>
      <c r="B30" s="1175"/>
      <c r="C30" s="1177"/>
      <c r="D30" s="1195"/>
      <c r="E30" s="1196"/>
      <c r="F30" s="1180"/>
      <c r="G30" s="1181"/>
      <c r="H30" s="1180"/>
      <c r="I30" s="1181"/>
      <c r="J30" s="1180"/>
      <c r="K30" s="1181"/>
      <c r="L30" s="1183"/>
      <c r="M30" s="1173"/>
    </row>
    <row r="31" spans="1:13" ht="15.75" thickBot="1" x14ac:dyDescent="0.3">
      <c r="A31" s="592"/>
      <c r="B31" s="749"/>
      <c r="C31" s="750" t="s">
        <v>792</v>
      </c>
      <c r="D31" s="1208" t="s">
        <v>793</v>
      </c>
      <c r="E31" s="1208"/>
      <c r="F31" s="1208"/>
      <c r="G31" s="1208"/>
      <c r="H31" s="1208"/>
      <c r="I31" s="1208"/>
      <c r="J31" s="1208"/>
      <c r="K31" s="1208"/>
      <c r="L31" s="1208"/>
      <c r="M31" s="1209"/>
    </row>
    <row r="32" spans="1:13" ht="43.5" thickBot="1" x14ac:dyDescent="0.3">
      <c r="A32" s="592"/>
      <c r="B32" s="751" t="s">
        <v>794</v>
      </c>
      <c r="C32" s="752" t="s">
        <v>766</v>
      </c>
      <c r="D32" s="774">
        <v>15</v>
      </c>
      <c r="E32" s="752" t="s">
        <v>795</v>
      </c>
      <c r="F32" s="1220"/>
      <c r="G32" s="1221"/>
      <c r="H32" s="1222"/>
      <c r="I32" s="1223"/>
      <c r="J32" s="1222"/>
      <c r="K32" s="1223"/>
      <c r="L32" s="775"/>
      <c r="M32" s="754">
        <v>195218.020922</v>
      </c>
    </row>
    <row r="33" spans="1:13" ht="43.5" thickBot="1" x14ac:dyDescent="0.3">
      <c r="A33" s="592"/>
      <c r="B33" s="751"/>
      <c r="C33" s="752"/>
      <c r="D33" s="774" t="s">
        <v>796</v>
      </c>
      <c r="E33" s="776" t="s">
        <v>797</v>
      </c>
      <c r="F33" s="777"/>
      <c r="G33" s="778"/>
      <c r="H33" s="1210">
        <v>6066.4779360000002</v>
      </c>
      <c r="I33" s="1224"/>
      <c r="J33" s="1225">
        <v>6266.0732939999998</v>
      </c>
      <c r="K33" s="1224"/>
      <c r="L33" s="779">
        <v>179566.97124099999</v>
      </c>
      <c r="M33" s="779">
        <v>163114.594101</v>
      </c>
    </row>
    <row r="34" spans="1:13" ht="29.25" thickBot="1" x14ac:dyDescent="0.3">
      <c r="A34" s="592"/>
      <c r="B34" s="751" t="s">
        <v>798</v>
      </c>
      <c r="C34" s="752"/>
      <c r="D34" s="774">
        <v>16</v>
      </c>
      <c r="E34" s="752" t="s">
        <v>799</v>
      </c>
      <c r="F34" s="1220"/>
      <c r="G34" s="1221"/>
      <c r="H34" s="1210">
        <v>0</v>
      </c>
      <c r="I34" s="1224"/>
      <c r="J34" s="1225">
        <v>0</v>
      </c>
      <c r="K34" s="1224"/>
      <c r="L34" s="779">
        <v>0</v>
      </c>
      <c r="M34" s="779">
        <v>0</v>
      </c>
    </row>
    <row r="35" spans="1:13" ht="15.75" thickBot="1" x14ac:dyDescent="0.3">
      <c r="A35" s="592"/>
      <c r="B35" s="751"/>
      <c r="C35" s="752"/>
      <c r="D35" s="774">
        <v>17</v>
      </c>
      <c r="E35" s="752" t="s">
        <v>800</v>
      </c>
      <c r="F35" s="1220"/>
      <c r="G35" s="1221"/>
      <c r="H35" s="1210">
        <v>632825.31258599996</v>
      </c>
      <c r="I35" s="1224"/>
      <c r="J35" s="1225">
        <v>184938.68470899999</v>
      </c>
      <c r="K35" s="1224"/>
      <c r="L35" s="779">
        <v>1687707.8732680001</v>
      </c>
      <c r="M35" s="779">
        <v>1681524.490431</v>
      </c>
    </row>
    <row r="36" spans="1:13" ht="57.75" thickBot="1" x14ac:dyDescent="0.3">
      <c r="A36" s="592"/>
      <c r="B36" s="755" t="s">
        <v>801</v>
      </c>
      <c r="C36" s="756"/>
      <c r="D36" s="774">
        <v>18</v>
      </c>
      <c r="E36" s="758" t="s">
        <v>802</v>
      </c>
      <c r="F36" s="1220"/>
      <c r="G36" s="1221"/>
      <c r="H36" s="1226">
        <v>18574.765744600001</v>
      </c>
      <c r="I36" s="1227"/>
      <c r="J36" s="1226">
        <v>0</v>
      </c>
      <c r="K36" s="1227"/>
      <c r="L36" s="780">
        <v>0</v>
      </c>
      <c r="M36" s="780">
        <v>0</v>
      </c>
    </row>
    <row r="37" spans="1:13" ht="72" thickBot="1" x14ac:dyDescent="0.3">
      <c r="A37" s="592"/>
      <c r="B37" s="755" t="s">
        <v>803</v>
      </c>
      <c r="C37" s="756"/>
      <c r="D37" s="774">
        <v>19</v>
      </c>
      <c r="E37" s="758" t="s">
        <v>804</v>
      </c>
      <c r="F37" s="1220"/>
      <c r="G37" s="1221"/>
      <c r="H37" s="1226">
        <v>208034.97286899999</v>
      </c>
      <c r="I37" s="1227"/>
      <c r="J37" s="1226">
        <v>2719.3676909999999</v>
      </c>
      <c r="K37" s="1227"/>
      <c r="L37" s="780">
        <v>121382.135838</v>
      </c>
      <c r="M37" s="780">
        <v>143545.31697000001</v>
      </c>
    </row>
    <row r="38" spans="1:13" ht="72" thickBot="1" x14ac:dyDescent="0.3">
      <c r="A38" s="592"/>
      <c r="B38" s="755" t="s">
        <v>805</v>
      </c>
      <c r="C38" s="756"/>
      <c r="D38" s="774">
        <v>20</v>
      </c>
      <c r="E38" s="758" t="s">
        <v>806</v>
      </c>
      <c r="F38" s="1220"/>
      <c r="G38" s="1221"/>
      <c r="H38" s="1226">
        <v>213652.98591799999</v>
      </c>
      <c r="I38" s="1227"/>
      <c r="J38" s="1226">
        <v>159830.522329</v>
      </c>
      <c r="K38" s="1227"/>
      <c r="L38" s="780">
        <v>1259477.1840550001</v>
      </c>
      <c r="M38" s="780">
        <v>1395869.924011</v>
      </c>
    </row>
    <row r="39" spans="1:13" ht="57.75" thickBot="1" x14ac:dyDescent="0.3">
      <c r="A39" s="592"/>
      <c r="B39" s="755" t="s">
        <v>807</v>
      </c>
      <c r="C39" s="756"/>
      <c r="D39" s="774">
        <v>21</v>
      </c>
      <c r="E39" s="781" t="s">
        <v>808</v>
      </c>
      <c r="F39" s="1220"/>
      <c r="G39" s="1221"/>
      <c r="H39" s="1226">
        <v>54344.389884999997</v>
      </c>
      <c r="I39" s="1227"/>
      <c r="J39" s="1226">
        <v>44622.933769000003</v>
      </c>
      <c r="K39" s="1227"/>
      <c r="L39" s="780">
        <v>390320.45019499998</v>
      </c>
      <c r="M39" s="780">
        <v>442326.54703900003</v>
      </c>
    </row>
    <row r="40" spans="1:13" ht="29.25" thickBot="1" x14ac:dyDescent="0.3">
      <c r="A40" s="592"/>
      <c r="B40" s="755" t="s">
        <v>809</v>
      </c>
      <c r="C40" s="756"/>
      <c r="D40" s="774">
        <v>22</v>
      </c>
      <c r="E40" s="758" t="s">
        <v>810</v>
      </c>
      <c r="F40" s="1220"/>
      <c r="G40" s="1221"/>
      <c r="H40" s="1226">
        <v>6515.2431560000005</v>
      </c>
      <c r="I40" s="1227"/>
      <c r="J40" s="1226">
        <v>6651.9911300000003</v>
      </c>
      <c r="K40" s="1227"/>
      <c r="L40" s="780">
        <v>179634.32320700001</v>
      </c>
      <c r="M40" s="780">
        <v>0</v>
      </c>
    </row>
    <row r="41" spans="1:13" ht="57.75" thickBot="1" x14ac:dyDescent="0.3">
      <c r="A41" s="592"/>
      <c r="B41" s="755" t="s">
        <v>811</v>
      </c>
      <c r="C41" s="756"/>
      <c r="D41" s="774">
        <v>23</v>
      </c>
      <c r="E41" s="781" t="s">
        <v>808</v>
      </c>
      <c r="F41" s="1220"/>
      <c r="G41" s="1221"/>
      <c r="H41" s="1226">
        <v>5337.0501169999998</v>
      </c>
      <c r="I41" s="1227"/>
      <c r="J41" s="1226">
        <v>5045.4662509999998</v>
      </c>
      <c r="K41" s="1227"/>
      <c r="L41" s="780">
        <v>135512.69320000001</v>
      </c>
      <c r="M41" s="780">
        <v>0</v>
      </c>
    </row>
    <row r="42" spans="1:13" ht="72" thickBot="1" x14ac:dyDescent="0.3">
      <c r="A42" s="592"/>
      <c r="B42" s="755" t="s">
        <v>812</v>
      </c>
      <c r="C42" s="756"/>
      <c r="D42" s="774">
        <v>24</v>
      </c>
      <c r="E42" s="758" t="s">
        <v>813</v>
      </c>
      <c r="F42" s="1220"/>
      <c r="G42" s="1221"/>
      <c r="H42" s="1226">
        <v>18874.453196999999</v>
      </c>
      <c r="I42" s="1227"/>
      <c r="J42" s="1226">
        <v>15736.803558</v>
      </c>
      <c r="K42" s="1227"/>
      <c r="L42" s="780">
        <v>127214.230167</v>
      </c>
      <c r="M42" s="780">
        <v>142109.24945</v>
      </c>
    </row>
    <row r="43" spans="1:13" ht="15.75" thickBot="1" x14ac:dyDescent="0.3">
      <c r="A43" s="592"/>
      <c r="B43" s="751">
        <v>45</v>
      </c>
      <c r="C43" s="752"/>
      <c r="D43" s="774">
        <v>25</v>
      </c>
      <c r="E43" s="752" t="s">
        <v>814</v>
      </c>
      <c r="F43" s="1220"/>
      <c r="G43" s="1221"/>
      <c r="H43" s="1229">
        <v>0</v>
      </c>
      <c r="I43" s="1211"/>
      <c r="J43" s="1229">
        <v>0</v>
      </c>
      <c r="K43" s="1211"/>
      <c r="L43" s="782">
        <v>0</v>
      </c>
      <c r="M43" s="782">
        <v>0</v>
      </c>
    </row>
    <row r="44" spans="1:13" ht="15.75" thickBot="1" x14ac:dyDescent="0.3">
      <c r="A44" s="592"/>
      <c r="B44" s="751"/>
      <c r="C44" s="752"/>
      <c r="D44" s="774">
        <v>26</v>
      </c>
      <c r="E44" s="752" t="s">
        <v>815</v>
      </c>
      <c r="F44" s="1197" t="s">
        <v>816</v>
      </c>
      <c r="G44" s="1199"/>
      <c r="H44" s="1210">
        <v>916476.64221800002</v>
      </c>
      <c r="I44" s="1228"/>
      <c r="J44" s="1210">
        <v>6511.6771079999999</v>
      </c>
      <c r="K44" s="1228"/>
      <c r="L44" s="783">
        <v>737016.95042799995</v>
      </c>
      <c r="M44" s="783">
        <v>141540.87871299998</v>
      </c>
    </row>
    <row r="45" spans="1:13" ht="15.75" thickBot="1" x14ac:dyDescent="0.3">
      <c r="A45" s="592"/>
      <c r="B45" s="755" t="s">
        <v>817</v>
      </c>
      <c r="C45" s="756"/>
      <c r="D45" s="774">
        <v>27</v>
      </c>
      <c r="E45" s="758" t="s">
        <v>818</v>
      </c>
      <c r="F45" s="1220"/>
      <c r="G45" s="1221"/>
      <c r="H45" s="1220"/>
      <c r="I45" s="1221"/>
      <c r="J45" s="1220"/>
      <c r="K45" s="1221"/>
      <c r="L45" s="759">
        <v>0</v>
      </c>
      <c r="M45" s="760">
        <v>0</v>
      </c>
    </row>
    <row r="46" spans="1:13" ht="57.75" thickBot="1" x14ac:dyDescent="0.3">
      <c r="A46" s="592"/>
      <c r="B46" s="755" t="s">
        <v>819</v>
      </c>
      <c r="C46" s="756"/>
      <c r="D46" s="774">
        <v>28</v>
      </c>
      <c r="E46" s="758" t="s">
        <v>820</v>
      </c>
      <c r="F46" s="1220"/>
      <c r="G46" s="1221"/>
      <c r="H46" s="1226">
        <v>0</v>
      </c>
      <c r="I46" s="1227"/>
      <c r="J46" s="1226">
        <v>0</v>
      </c>
      <c r="K46" s="1227"/>
      <c r="L46" s="759">
        <v>0</v>
      </c>
      <c r="M46" s="760">
        <v>7618.0718589999997</v>
      </c>
    </row>
    <row r="47" spans="1:13" ht="15.75" thickBot="1" x14ac:dyDescent="0.3">
      <c r="A47" s="592"/>
      <c r="B47" s="755" t="s">
        <v>821</v>
      </c>
      <c r="C47" s="756"/>
      <c r="D47" s="774">
        <v>29</v>
      </c>
      <c r="E47" s="758" t="s">
        <v>822</v>
      </c>
      <c r="F47" s="1232"/>
      <c r="G47" s="1233"/>
      <c r="H47" s="1226">
        <v>0</v>
      </c>
      <c r="I47" s="1227"/>
      <c r="J47" s="1230"/>
      <c r="K47" s="1231"/>
      <c r="L47" s="784"/>
      <c r="M47" s="760">
        <v>0</v>
      </c>
    </row>
    <row r="48" spans="1:13" ht="43.5" thickBot="1" x14ac:dyDescent="0.3">
      <c r="A48" s="592"/>
      <c r="B48" s="755" t="s">
        <v>823</v>
      </c>
      <c r="C48" s="756"/>
      <c r="D48" s="774">
        <v>30</v>
      </c>
      <c r="E48" s="758" t="s">
        <v>824</v>
      </c>
      <c r="F48" s="1220"/>
      <c r="G48" s="1221"/>
      <c r="H48" s="1226">
        <v>179459.69179000001</v>
      </c>
      <c r="I48" s="1227"/>
      <c r="J48" s="1230"/>
      <c r="K48" s="1231"/>
      <c r="L48" s="784"/>
      <c r="M48" s="760">
        <v>8972.9845889999997</v>
      </c>
    </row>
    <row r="49" spans="1:13" ht="29.25" thickBot="1" x14ac:dyDescent="0.3">
      <c r="A49" s="592"/>
      <c r="B49" s="755" t="s">
        <v>825</v>
      </c>
      <c r="C49" s="756"/>
      <c r="D49" s="774">
        <v>31</v>
      </c>
      <c r="E49" s="758" t="s">
        <v>826</v>
      </c>
      <c r="F49" s="1220"/>
      <c r="G49" s="1221"/>
      <c r="H49" s="1226">
        <v>737016.95042799995</v>
      </c>
      <c r="I49" s="1227"/>
      <c r="J49" s="1226">
        <v>6511.6771079999999</v>
      </c>
      <c r="K49" s="1227"/>
      <c r="L49" s="759">
        <v>737016.95042799995</v>
      </c>
      <c r="M49" s="760">
        <v>124949.822265</v>
      </c>
    </row>
    <row r="50" spans="1:13" ht="15.75" customHeight="1" thickBot="1" x14ac:dyDescent="0.3">
      <c r="A50" s="592"/>
      <c r="B50" s="751" t="s">
        <v>827</v>
      </c>
      <c r="C50" s="752"/>
      <c r="D50" s="774">
        <v>32</v>
      </c>
      <c r="E50" s="752" t="s">
        <v>828</v>
      </c>
      <c r="F50" s="1220"/>
      <c r="G50" s="1221"/>
      <c r="H50" s="1235">
        <v>1077002.630935</v>
      </c>
      <c r="I50" s="1236"/>
      <c r="J50" s="1235">
        <v>73646.873898000005</v>
      </c>
      <c r="K50" s="1236"/>
      <c r="L50" s="785">
        <v>421194.81376799999</v>
      </c>
      <c r="M50" s="785">
        <v>64804.146431000001</v>
      </c>
    </row>
    <row r="51" spans="1:13" ht="15.75" thickBot="1" x14ac:dyDescent="0.3">
      <c r="A51" s="592"/>
      <c r="B51" s="764"/>
      <c r="C51" s="765"/>
      <c r="D51" s="774">
        <v>33</v>
      </c>
      <c r="E51" s="765" t="s">
        <v>829</v>
      </c>
      <c r="F51" s="1230"/>
      <c r="G51" s="1231"/>
      <c r="H51" s="1230"/>
      <c r="I51" s="1231"/>
      <c r="J51" s="1230"/>
      <c r="K51" s="1231"/>
      <c r="L51" s="784"/>
      <c r="M51" s="785">
        <v>2183727.2194630001</v>
      </c>
    </row>
    <row r="54" spans="1:13" x14ac:dyDescent="0.25">
      <c r="B54" s="769"/>
      <c r="C54" s="690"/>
      <c r="D54" s="690"/>
      <c r="E54" s="690"/>
      <c r="F54" s="690"/>
      <c r="G54" s="690"/>
      <c r="H54" s="690"/>
      <c r="I54" s="690"/>
      <c r="J54" s="690"/>
      <c r="K54" s="690"/>
      <c r="L54" s="690"/>
      <c r="M54" s="690"/>
    </row>
    <row r="55" spans="1:13" ht="15.75" thickBot="1" x14ac:dyDescent="0.3">
      <c r="B55" s="690"/>
      <c r="C55" s="690"/>
      <c r="D55" s="690"/>
      <c r="E55" s="690"/>
      <c r="F55" s="690"/>
      <c r="G55" s="690"/>
      <c r="H55" s="690"/>
      <c r="I55" s="690"/>
      <c r="J55" s="690"/>
      <c r="K55" s="690"/>
      <c r="L55" s="690"/>
      <c r="M55" s="690"/>
    </row>
    <row r="56" spans="1:13" ht="29.25" thickBot="1" x14ac:dyDescent="0.3">
      <c r="B56" s="786">
        <v>9</v>
      </c>
      <c r="C56" s="787" t="s">
        <v>830</v>
      </c>
      <c r="D56" s="774">
        <v>34</v>
      </c>
      <c r="E56" s="787" t="s">
        <v>831</v>
      </c>
      <c r="F56" s="1234"/>
      <c r="G56" s="1219"/>
      <c r="H56" s="1234"/>
      <c r="I56" s="1219"/>
      <c r="J56" s="1234"/>
      <c r="K56" s="1219"/>
      <c r="L56" s="788"/>
      <c r="M56" s="789">
        <v>1.356913</v>
      </c>
    </row>
  </sheetData>
  <sheetProtection algorithmName="SHA-512" hashValue="jBiLNCViLKcFoKRQ5+3Yo/5S/Ygv2bd3EYjt7Hm62eTvIIeTfQs/pTES4LPSxCodd1sCDeYgBZ4pofJDl7DH3Q==" saltValue="U+mhHFnNC+i/GuIZvTalLQ==" spinCount="100000" sheet="1" objects="1" scenarios="1"/>
  <mergeCells count="135">
    <mergeCell ref="F56:G56"/>
    <mergeCell ref="H56:I56"/>
    <mergeCell ref="J56:K56"/>
    <mergeCell ref="F50:G50"/>
    <mergeCell ref="H50:I50"/>
    <mergeCell ref="J50:K50"/>
    <mergeCell ref="F51:G51"/>
    <mergeCell ref="H51:I51"/>
    <mergeCell ref="J51:K51"/>
    <mergeCell ref="F48:G48"/>
    <mergeCell ref="H48:I48"/>
    <mergeCell ref="J48:K48"/>
    <mergeCell ref="F49:G49"/>
    <mergeCell ref="H49:I49"/>
    <mergeCell ref="J49:K49"/>
    <mergeCell ref="F46:G46"/>
    <mergeCell ref="H46:I46"/>
    <mergeCell ref="J46:K46"/>
    <mergeCell ref="F47:G47"/>
    <mergeCell ref="H47:I47"/>
    <mergeCell ref="J47:K47"/>
    <mergeCell ref="F44:G44"/>
    <mergeCell ref="H44:I44"/>
    <mergeCell ref="J44:K44"/>
    <mergeCell ref="F45:G45"/>
    <mergeCell ref="H45:I45"/>
    <mergeCell ref="J45:K45"/>
    <mergeCell ref="F42:G42"/>
    <mergeCell ref="H42:I42"/>
    <mergeCell ref="J42:K42"/>
    <mergeCell ref="F43:G43"/>
    <mergeCell ref="H43:I43"/>
    <mergeCell ref="J43:K43"/>
    <mergeCell ref="F40:G40"/>
    <mergeCell ref="H40:I40"/>
    <mergeCell ref="J40:K40"/>
    <mergeCell ref="F41:G41"/>
    <mergeCell ref="H41:I41"/>
    <mergeCell ref="J41:K41"/>
    <mergeCell ref="F38:G38"/>
    <mergeCell ref="H38:I38"/>
    <mergeCell ref="J38:K38"/>
    <mergeCell ref="F39:G39"/>
    <mergeCell ref="H39:I39"/>
    <mergeCell ref="J39:K39"/>
    <mergeCell ref="F36:G36"/>
    <mergeCell ref="H36:I36"/>
    <mergeCell ref="J36:K36"/>
    <mergeCell ref="F37:G37"/>
    <mergeCell ref="H37:I37"/>
    <mergeCell ref="J37:K37"/>
    <mergeCell ref="F34:G34"/>
    <mergeCell ref="H34:I34"/>
    <mergeCell ref="J34:K34"/>
    <mergeCell ref="F35:G35"/>
    <mergeCell ref="H35:I35"/>
    <mergeCell ref="J35:K35"/>
    <mergeCell ref="D31:M31"/>
    <mergeCell ref="F32:G32"/>
    <mergeCell ref="H32:I32"/>
    <mergeCell ref="J32:K32"/>
    <mergeCell ref="H33:I33"/>
    <mergeCell ref="J33:K33"/>
    <mergeCell ref="M28:M30"/>
    <mergeCell ref="B29:B30"/>
    <mergeCell ref="C29:C30"/>
    <mergeCell ref="F29:G30"/>
    <mergeCell ref="H29:I30"/>
    <mergeCell ref="J29:K30"/>
    <mergeCell ref="L29:L30"/>
    <mergeCell ref="D27:E27"/>
    <mergeCell ref="F27:G27"/>
    <mergeCell ref="H27:I27"/>
    <mergeCell ref="J27:K27"/>
    <mergeCell ref="B28:C28"/>
    <mergeCell ref="D28:E30"/>
    <mergeCell ref="F28:L28"/>
    <mergeCell ref="F23:G23"/>
    <mergeCell ref="H23:I23"/>
    <mergeCell ref="J23:K23"/>
    <mergeCell ref="F24:G24"/>
    <mergeCell ref="H24:I24"/>
    <mergeCell ref="J24:K24"/>
    <mergeCell ref="F21:G21"/>
    <mergeCell ref="H21:I21"/>
    <mergeCell ref="J21:K21"/>
    <mergeCell ref="F22:G22"/>
    <mergeCell ref="H22:I22"/>
    <mergeCell ref="J22:K22"/>
    <mergeCell ref="F19:G19"/>
    <mergeCell ref="H19:I19"/>
    <mergeCell ref="J19:K19"/>
    <mergeCell ref="F20:G20"/>
    <mergeCell ref="H20:I20"/>
    <mergeCell ref="J20:K20"/>
    <mergeCell ref="F17:G17"/>
    <mergeCell ref="H17:I17"/>
    <mergeCell ref="J17:K17"/>
    <mergeCell ref="F18:G18"/>
    <mergeCell ref="H18:I18"/>
    <mergeCell ref="J18:K18"/>
    <mergeCell ref="F15:G15"/>
    <mergeCell ref="H15:I15"/>
    <mergeCell ref="J15:K15"/>
    <mergeCell ref="F16:G16"/>
    <mergeCell ref="H16:I16"/>
    <mergeCell ref="J16:K16"/>
    <mergeCell ref="F13:G13"/>
    <mergeCell ref="H13:I13"/>
    <mergeCell ref="J13:K13"/>
    <mergeCell ref="F14:G14"/>
    <mergeCell ref="H14:I14"/>
    <mergeCell ref="J14:K14"/>
    <mergeCell ref="D10:M10"/>
    <mergeCell ref="F11:G11"/>
    <mergeCell ref="H11:I11"/>
    <mergeCell ref="J11:K11"/>
    <mergeCell ref="F12:G12"/>
    <mergeCell ref="H12:I12"/>
    <mergeCell ref="J12:K12"/>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s>
  <pageMargins left="0.70866141732283472" right="0.70866141732283472" top="0.74803149606299213" bottom="0.74803149606299213" header="0.31496062992125984" footer="0.31496062992125984"/>
  <pageSetup scale="4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08FFB-EF48-4C7A-A7C0-3B8B9A7D9A44}">
  <sheetPr>
    <tabColor theme="5" tint="-0.499984740745262"/>
    <pageSetUpPr fitToPage="1"/>
  </sheetPr>
  <dimension ref="A1:Y38"/>
  <sheetViews>
    <sheetView showGridLines="0" zoomScale="80" zoomScaleNormal="80" workbookViewId="0">
      <selection activeCell="B4" sqref="B4:R4"/>
    </sheetView>
  </sheetViews>
  <sheetFormatPr defaultRowHeight="15" x14ac:dyDescent="0.25"/>
  <cols>
    <col min="1" max="1" width="9.140625" style="205"/>
    <col min="2" max="2" width="5.7109375" style="205" customWidth="1"/>
    <col min="3" max="3" width="33.28515625" style="205" customWidth="1"/>
    <col min="4" max="4" width="19" style="205" bestFit="1" customWidth="1"/>
    <col min="5" max="5" width="14" style="205" bestFit="1" customWidth="1"/>
    <col min="6" max="6" width="12.28515625" style="205" bestFit="1" customWidth="1"/>
    <col min="7" max="7" width="10.5703125" style="205" bestFit="1" customWidth="1"/>
    <col min="8" max="8" width="9.42578125" style="205" bestFit="1" customWidth="1"/>
    <col min="9" max="9" width="10.5703125" style="205" bestFit="1" customWidth="1"/>
    <col min="10" max="10" width="11.5703125" style="205" bestFit="1" customWidth="1"/>
    <col min="11" max="12" width="10.42578125" style="205" bestFit="1" customWidth="1"/>
    <col min="13" max="13" width="11.5703125" style="205" bestFit="1" customWidth="1"/>
    <col min="14" max="14" width="10.42578125" style="205" customWidth="1"/>
    <col min="15" max="15" width="12.5703125" style="205" customWidth="1"/>
    <col min="16" max="16" width="13.5703125" style="205" customWidth="1"/>
    <col min="17" max="17" width="14" style="205" bestFit="1" customWidth="1"/>
    <col min="18" max="18" width="11" style="205" bestFit="1" customWidth="1"/>
    <col min="19" max="19" width="9.140625" style="205"/>
    <col min="20" max="20" width="10.42578125" style="205" bestFit="1" customWidth="1"/>
    <col min="21" max="21" width="9.140625" style="205"/>
    <col min="22" max="22" width="9.42578125" style="205" bestFit="1" customWidth="1"/>
    <col min="23" max="16384" width="9.140625" style="205"/>
  </cols>
  <sheetData>
    <row r="1" spans="1:25" ht="15.75" thickBot="1" x14ac:dyDescent="0.3"/>
    <row r="2" spans="1:25" s="206" customFormat="1" ht="41.25" customHeight="1" thickBot="1" x14ac:dyDescent="0.3">
      <c r="A2" s="205"/>
      <c r="C2" s="1242" t="s">
        <v>411</v>
      </c>
      <c r="D2" s="1243"/>
      <c r="E2" s="1243"/>
      <c r="F2" s="1243"/>
      <c r="G2" s="1243"/>
      <c r="H2" s="1243"/>
      <c r="I2" s="1243"/>
      <c r="J2" s="1243"/>
      <c r="K2" s="1243"/>
      <c r="L2" s="1243"/>
      <c r="M2" s="1243"/>
      <c r="N2" s="1243"/>
      <c r="O2" s="1243"/>
      <c r="P2" s="1243"/>
      <c r="Q2" s="1243"/>
      <c r="R2" s="1244"/>
    </row>
    <row r="3" spans="1:25" s="281" customFormat="1" ht="15.75" customHeight="1" x14ac:dyDescent="0.25">
      <c r="A3" s="205"/>
      <c r="B3" s="1245"/>
      <c r="C3" s="1245"/>
      <c r="D3" s="1245"/>
      <c r="E3" s="1245"/>
      <c r="F3" s="1245"/>
      <c r="G3" s="1245"/>
      <c r="H3" s="1245"/>
      <c r="I3" s="1245"/>
      <c r="J3" s="1245"/>
      <c r="K3" s="1245"/>
      <c r="L3" s="1245"/>
      <c r="M3" s="1245"/>
      <c r="N3" s="1245"/>
      <c r="O3" s="1245"/>
      <c r="P3" s="1245"/>
      <c r="Q3" s="1245"/>
      <c r="R3" s="1245"/>
    </row>
    <row r="4" spans="1:25" s="281" customFormat="1" ht="15.75" customHeight="1" x14ac:dyDescent="0.25">
      <c r="A4" s="205"/>
      <c r="B4" s="1246"/>
      <c r="C4" s="1246"/>
      <c r="D4" s="1246"/>
      <c r="E4" s="1246"/>
      <c r="F4" s="1246"/>
      <c r="G4" s="1246"/>
      <c r="H4" s="1246"/>
      <c r="I4" s="1246"/>
      <c r="J4" s="1246"/>
      <c r="K4" s="1246"/>
      <c r="L4" s="1246"/>
      <c r="M4" s="1246"/>
      <c r="N4" s="1246"/>
      <c r="O4" s="1246"/>
      <c r="P4" s="1246"/>
      <c r="Q4" s="1246"/>
      <c r="R4" s="1246"/>
    </row>
    <row r="5" spans="1:25" ht="15.75" x14ac:dyDescent="0.25">
      <c r="B5" s="341"/>
      <c r="C5" s="207"/>
      <c r="D5" s="207"/>
      <c r="E5" s="207"/>
      <c r="F5" s="207"/>
      <c r="G5" s="207"/>
      <c r="H5" s="207"/>
      <c r="I5" s="207"/>
      <c r="J5" s="207"/>
      <c r="K5" s="207"/>
      <c r="L5" s="207"/>
      <c r="M5" s="207"/>
      <c r="N5" s="207"/>
      <c r="O5" s="207"/>
      <c r="P5" s="207"/>
      <c r="Q5" s="207"/>
      <c r="R5" s="207"/>
    </row>
    <row r="6" spans="1:25" ht="16.5" thickBot="1" x14ac:dyDescent="0.3">
      <c r="B6" s="341"/>
      <c r="C6" s="207"/>
      <c r="D6" s="207"/>
      <c r="E6" s="207"/>
      <c r="F6" s="207"/>
      <c r="G6" s="207"/>
      <c r="H6" s="207"/>
      <c r="I6" s="207"/>
      <c r="J6" s="207"/>
      <c r="K6" s="207"/>
      <c r="L6" s="207"/>
      <c r="M6" s="207"/>
      <c r="N6" s="207"/>
      <c r="O6" s="207"/>
      <c r="P6" s="207"/>
      <c r="Q6" s="207"/>
      <c r="R6" s="207"/>
    </row>
    <row r="7" spans="1:25" ht="37.5" customHeight="1" thickBot="1" x14ac:dyDescent="0.3">
      <c r="B7" s="342"/>
      <c r="C7" s="179" t="s">
        <v>1572</v>
      </c>
      <c r="D7" s="1247" t="s">
        <v>412</v>
      </c>
      <c r="E7" s="1248"/>
      <c r="F7" s="1248"/>
      <c r="G7" s="1248"/>
      <c r="H7" s="1248"/>
      <c r="I7" s="1249"/>
      <c r="J7" s="1250" t="s">
        <v>269</v>
      </c>
      <c r="K7" s="1248"/>
      <c r="L7" s="1248"/>
      <c r="M7" s="1248"/>
      <c r="N7" s="1248"/>
      <c r="O7" s="1249"/>
      <c r="P7" s="1251" t="s">
        <v>385</v>
      </c>
      <c r="Q7" s="1247" t="s">
        <v>413</v>
      </c>
      <c r="R7" s="1249"/>
    </row>
    <row r="8" spans="1:25" ht="69" customHeight="1" thickBot="1" x14ac:dyDescent="0.3">
      <c r="B8" s="342"/>
      <c r="C8" s="1253" t="s">
        <v>240</v>
      </c>
      <c r="D8" s="1255" t="s">
        <v>293</v>
      </c>
      <c r="E8" s="1238"/>
      <c r="F8" s="1239"/>
      <c r="G8" s="1237" t="s">
        <v>294</v>
      </c>
      <c r="H8" s="1238"/>
      <c r="I8" s="1239"/>
      <c r="J8" s="1237" t="s">
        <v>414</v>
      </c>
      <c r="K8" s="1238"/>
      <c r="L8" s="1239"/>
      <c r="M8" s="1237" t="s">
        <v>415</v>
      </c>
      <c r="N8" s="1238"/>
      <c r="O8" s="1239"/>
      <c r="P8" s="1252"/>
      <c r="Q8" s="1240" t="s">
        <v>416</v>
      </c>
      <c r="R8" s="1240" t="s">
        <v>417</v>
      </c>
    </row>
    <row r="9" spans="1:25" ht="46.5" customHeight="1" thickBot="1" x14ac:dyDescent="0.3">
      <c r="B9" s="342"/>
      <c r="C9" s="1254"/>
      <c r="D9" s="343"/>
      <c r="E9" s="344" t="s">
        <v>418</v>
      </c>
      <c r="F9" s="344" t="s">
        <v>419</v>
      </c>
      <c r="G9" s="343"/>
      <c r="H9" s="344" t="s">
        <v>419</v>
      </c>
      <c r="I9" s="344" t="s">
        <v>420</v>
      </c>
      <c r="J9" s="343"/>
      <c r="K9" s="344" t="s">
        <v>418</v>
      </c>
      <c r="L9" s="344" t="s">
        <v>419</v>
      </c>
      <c r="M9" s="343"/>
      <c r="N9" s="344" t="s">
        <v>419</v>
      </c>
      <c r="O9" s="344" t="s">
        <v>420</v>
      </c>
      <c r="P9" s="343"/>
      <c r="Q9" s="1241"/>
      <c r="R9" s="1241"/>
    </row>
    <row r="10" spans="1:25" ht="29.65" customHeight="1" thickBot="1" x14ac:dyDescent="0.3">
      <c r="B10" s="345"/>
      <c r="C10" s="346" t="s">
        <v>304</v>
      </c>
      <c r="D10" s="347">
        <v>843213.54785600002</v>
      </c>
      <c r="E10" s="347">
        <v>843213.54785600002</v>
      </c>
      <c r="F10" s="347">
        <v>0</v>
      </c>
      <c r="G10" s="347">
        <v>0</v>
      </c>
      <c r="H10" s="347">
        <v>0</v>
      </c>
      <c r="I10" s="347">
        <v>0</v>
      </c>
      <c r="J10" s="347">
        <v>0</v>
      </c>
      <c r="K10" s="347">
        <v>0</v>
      </c>
      <c r="L10" s="347">
        <v>0</v>
      </c>
      <c r="M10" s="347">
        <v>0</v>
      </c>
      <c r="N10" s="347">
        <v>0</v>
      </c>
      <c r="O10" s="347">
        <v>0</v>
      </c>
      <c r="P10" s="348"/>
      <c r="Q10" s="348"/>
      <c r="R10" s="348"/>
      <c r="V10" s="1042"/>
      <c r="W10" s="279"/>
      <c r="X10" s="349"/>
      <c r="Y10" s="349"/>
    </row>
    <row r="11" spans="1:25" ht="15.75" thickBot="1" x14ac:dyDescent="0.3">
      <c r="B11" s="345"/>
      <c r="C11" s="350" t="s">
        <v>278</v>
      </c>
      <c r="D11" s="351">
        <v>2848881.8601270001</v>
      </c>
      <c r="E11" s="351">
        <v>2373801.2937750001</v>
      </c>
      <c r="F11" s="351">
        <v>393600.51962500002</v>
      </c>
      <c r="G11" s="351">
        <v>51230.065858000002</v>
      </c>
      <c r="H11" s="351">
        <v>0</v>
      </c>
      <c r="I11" s="351">
        <v>48724.801409</v>
      </c>
      <c r="J11" s="351">
        <v>-30713.759150999998</v>
      </c>
      <c r="K11" s="351">
        <v>-17231.405879000002</v>
      </c>
      <c r="L11" s="351">
        <v>-13440.690981</v>
      </c>
      <c r="M11" s="351">
        <v>-28473.299547999999</v>
      </c>
      <c r="N11" s="351">
        <v>0</v>
      </c>
      <c r="O11" s="351">
        <v>-28004.18031</v>
      </c>
      <c r="P11" s="351">
        <v>-60.618205000000003</v>
      </c>
      <c r="Q11" s="351">
        <v>1302493.855925</v>
      </c>
      <c r="R11" s="351">
        <v>15370.547805</v>
      </c>
      <c r="T11" s="349"/>
      <c r="U11" s="349"/>
      <c r="V11" s="352"/>
      <c r="W11" s="279"/>
      <c r="X11" s="349"/>
      <c r="Y11" s="349"/>
    </row>
    <row r="12" spans="1:25" x14ac:dyDescent="0.25">
      <c r="B12" s="353"/>
      <c r="C12" s="354" t="s">
        <v>279</v>
      </c>
      <c r="D12" s="188">
        <v>210803.83685600001</v>
      </c>
      <c r="E12" s="188">
        <v>210803.83685600001</v>
      </c>
      <c r="F12" s="188">
        <v>0</v>
      </c>
      <c r="G12" s="188">
        <v>0</v>
      </c>
      <c r="H12" s="188">
        <v>0</v>
      </c>
      <c r="I12" s="188">
        <v>0</v>
      </c>
      <c r="J12" s="188">
        <v>-6.0158319999999996</v>
      </c>
      <c r="K12" s="188">
        <v>-6.0158319999999996</v>
      </c>
      <c r="L12" s="188">
        <v>0</v>
      </c>
      <c r="M12" s="188">
        <v>0</v>
      </c>
      <c r="N12" s="188">
        <v>0</v>
      </c>
      <c r="O12" s="188">
        <v>0</v>
      </c>
      <c r="P12" s="188">
        <v>0</v>
      </c>
      <c r="Q12" s="188">
        <v>0</v>
      </c>
      <c r="R12" s="188">
        <v>0</v>
      </c>
    </row>
    <row r="13" spans="1:25" x14ac:dyDescent="0.25">
      <c r="B13" s="353"/>
      <c r="C13" s="355" t="s">
        <v>280</v>
      </c>
      <c r="D13" s="191">
        <v>149236.46101599999</v>
      </c>
      <c r="E13" s="191">
        <v>140791.781143</v>
      </c>
      <c r="F13" s="191">
        <v>5980.1719039999998</v>
      </c>
      <c r="G13" s="191">
        <v>176.52366599999999</v>
      </c>
      <c r="H13" s="191">
        <v>0</v>
      </c>
      <c r="I13" s="191">
        <v>176.52366599999999</v>
      </c>
      <c r="J13" s="191">
        <v>-1016.452007</v>
      </c>
      <c r="K13" s="191">
        <v>-984.200288</v>
      </c>
      <c r="L13" s="191">
        <v>-32.251719000000001</v>
      </c>
      <c r="M13" s="191">
        <v>-41.486663999999998</v>
      </c>
      <c r="N13" s="191">
        <v>0</v>
      </c>
      <c r="O13" s="191">
        <v>-41.486663999999998</v>
      </c>
      <c r="P13" s="191">
        <v>0</v>
      </c>
      <c r="Q13" s="191">
        <v>69676.157902999999</v>
      </c>
      <c r="R13" s="191">
        <v>0</v>
      </c>
    </row>
    <row r="14" spans="1:25" x14ac:dyDescent="0.25">
      <c r="B14" s="353"/>
      <c r="C14" s="355" t="s">
        <v>281</v>
      </c>
      <c r="D14" s="191">
        <v>521594.096754</v>
      </c>
      <c r="E14" s="191">
        <v>521594.096754</v>
      </c>
      <c r="F14" s="191">
        <v>0</v>
      </c>
      <c r="G14" s="191">
        <v>0</v>
      </c>
      <c r="H14" s="191">
        <v>0</v>
      </c>
      <c r="I14" s="191">
        <v>0</v>
      </c>
      <c r="J14" s="191">
        <v>-387.29174899999998</v>
      </c>
      <c r="K14" s="191">
        <v>-387.29174899999998</v>
      </c>
      <c r="L14" s="191">
        <v>0</v>
      </c>
      <c r="M14" s="191">
        <v>0</v>
      </c>
      <c r="N14" s="191">
        <v>0</v>
      </c>
      <c r="O14" s="191">
        <v>0</v>
      </c>
      <c r="P14" s="191">
        <v>0</v>
      </c>
      <c r="Q14" s="191">
        <v>92229.972458999997</v>
      </c>
      <c r="R14" s="191">
        <v>0</v>
      </c>
    </row>
    <row r="15" spans="1:25" x14ac:dyDescent="0.25">
      <c r="B15" s="353"/>
      <c r="C15" s="355" t="s">
        <v>282</v>
      </c>
      <c r="D15" s="191">
        <v>100589.44616000001</v>
      </c>
      <c r="E15" s="191">
        <v>75312.409220000001</v>
      </c>
      <c r="F15" s="191">
        <v>25277.036940000002</v>
      </c>
      <c r="G15" s="191">
        <v>187.666214</v>
      </c>
      <c r="H15" s="191">
        <v>0</v>
      </c>
      <c r="I15" s="191">
        <v>187.666214</v>
      </c>
      <c r="J15" s="191">
        <v>-1862.22218</v>
      </c>
      <c r="K15" s="191">
        <v>-1108.686641</v>
      </c>
      <c r="L15" s="191">
        <v>-753.53553899999997</v>
      </c>
      <c r="M15" s="191">
        <v>-186.87864400000001</v>
      </c>
      <c r="N15" s="191">
        <v>0</v>
      </c>
      <c r="O15" s="191">
        <v>-186.87864400000001</v>
      </c>
      <c r="P15" s="191">
        <v>0</v>
      </c>
      <c r="Q15" s="191">
        <v>33799.357962000002</v>
      </c>
      <c r="R15" s="191">
        <v>0</v>
      </c>
    </row>
    <row r="16" spans="1:25" x14ac:dyDescent="0.25">
      <c r="B16" s="353"/>
      <c r="C16" s="355" t="s">
        <v>283</v>
      </c>
      <c r="D16" s="191">
        <v>1373927.833694</v>
      </c>
      <c r="E16" s="191">
        <v>1136379.0603179999</v>
      </c>
      <c r="F16" s="191">
        <v>237493.49761200001</v>
      </c>
      <c r="G16" s="191">
        <v>44599.999352999999</v>
      </c>
      <c r="H16" s="191">
        <v>0</v>
      </c>
      <c r="I16" s="191">
        <v>42790.400484999998</v>
      </c>
      <c r="J16" s="191">
        <v>-21288.857395999999</v>
      </c>
      <c r="K16" s="191">
        <v>-13425.940622</v>
      </c>
      <c r="L16" s="191">
        <v>-7862.9167740000003</v>
      </c>
      <c r="M16" s="191">
        <v>-24332.514671000001</v>
      </c>
      <c r="N16" s="191">
        <v>0</v>
      </c>
      <c r="O16" s="191">
        <v>-24107.521908999999</v>
      </c>
      <c r="P16" s="191">
        <v>-57.295603</v>
      </c>
      <c r="Q16" s="191">
        <v>718514.51970499998</v>
      </c>
      <c r="R16" s="191">
        <v>13897.632948</v>
      </c>
    </row>
    <row r="17" spans="2:25" x14ac:dyDescent="0.25">
      <c r="B17" s="353"/>
      <c r="C17" s="356" t="s">
        <v>421</v>
      </c>
      <c r="D17" s="191">
        <v>454198.85013500002</v>
      </c>
      <c r="E17" s="191">
        <v>372909.62207300001</v>
      </c>
      <c r="F17" s="191">
        <v>81243.116918</v>
      </c>
      <c r="G17" s="191">
        <v>20160.912233999999</v>
      </c>
      <c r="H17" s="191">
        <v>0</v>
      </c>
      <c r="I17" s="191">
        <v>19345.902462999999</v>
      </c>
      <c r="J17" s="191">
        <v>-7932.3196870000002</v>
      </c>
      <c r="K17" s="191">
        <v>-5370.3220520000004</v>
      </c>
      <c r="L17" s="191">
        <v>-2561.9976350000002</v>
      </c>
      <c r="M17" s="191">
        <v>-10494.850913</v>
      </c>
      <c r="N17" s="191">
        <v>0</v>
      </c>
      <c r="O17" s="191">
        <v>-10269.858151</v>
      </c>
      <c r="P17" s="191">
        <v>-4.7482199999999999</v>
      </c>
      <c r="Q17" s="191">
        <v>289630.34666799998</v>
      </c>
      <c r="R17" s="191">
        <v>7107.0787540000001</v>
      </c>
    </row>
    <row r="18" spans="2:25" ht="15.75" thickBot="1" x14ac:dyDescent="0.3">
      <c r="B18" s="353"/>
      <c r="C18" s="357" t="s">
        <v>284</v>
      </c>
      <c r="D18" s="195">
        <v>492730.18564699998</v>
      </c>
      <c r="E18" s="195">
        <v>288920.10948400002</v>
      </c>
      <c r="F18" s="195">
        <v>124849.813169</v>
      </c>
      <c r="G18" s="195">
        <v>6265.8766249999999</v>
      </c>
      <c r="H18" s="195">
        <v>0</v>
      </c>
      <c r="I18" s="195">
        <v>5570.2110439999997</v>
      </c>
      <c r="J18" s="195">
        <v>-6152.9199870000002</v>
      </c>
      <c r="K18" s="195">
        <v>-1319.270747</v>
      </c>
      <c r="L18" s="195">
        <v>-4791.9869490000001</v>
      </c>
      <c r="M18" s="195">
        <v>-3912.4195690000001</v>
      </c>
      <c r="N18" s="195">
        <v>0</v>
      </c>
      <c r="O18" s="195">
        <v>-3668.2930930000002</v>
      </c>
      <c r="P18" s="195">
        <v>-3.3226019999999998</v>
      </c>
      <c r="Q18" s="195">
        <v>388273.84789600002</v>
      </c>
      <c r="R18" s="195">
        <v>1472.914857</v>
      </c>
    </row>
    <row r="19" spans="2:25" ht="15.75" thickBot="1" x14ac:dyDescent="0.3">
      <c r="B19" s="345"/>
      <c r="C19" s="350" t="s">
        <v>245</v>
      </c>
      <c r="D19" s="188">
        <v>813363.96646699996</v>
      </c>
      <c r="E19" s="188">
        <v>796062.81670900004</v>
      </c>
      <c r="F19" s="188">
        <v>17301.149758</v>
      </c>
      <c r="G19" s="188">
        <v>0</v>
      </c>
      <c r="H19" s="188">
        <v>0</v>
      </c>
      <c r="I19" s="188">
        <v>0</v>
      </c>
      <c r="J19" s="188">
        <v>-1566.0498110000001</v>
      </c>
      <c r="K19" s="188">
        <v>-667.34216000000004</v>
      </c>
      <c r="L19" s="188">
        <v>-898.70765100000006</v>
      </c>
      <c r="M19" s="188">
        <v>0</v>
      </c>
      <c r="N19" s="188">
        <v>0</v>
      </c>
      <c r="O19" s="188">
        <v>0</v>
      </c>
      <c r="P19" s="188">
        <v>0</v>
      </c>
      <c r="Q19" s="188">
        <v>0</v>
      </c>
      <c r="R19" s="188">
        <v>0</v>
      </c>
      <c r="T19" s="279"/>
      <c r="U19" s="279"/>
      <c r="V19" s="352"/>
      <c r="W19" s="279"/>
      <c r="X19" s="349"/>
      <c r="Y19" s="349"/>
    </row>
    <row r="20" spans="2:25" x14ac:dyDescent="0.25">
      <c r="B20" s="353"/>
      <c r="C20" s="358" t="s">
        <v>279</v>
      </c>
      <c r="D20" s="188">
        <v>0</v>
      </c>
      <c r="E20" s="188">
        <v>0</v>
      </c>
      <c r="F20" s="188">
        <v>0</v>
      </c>
      <c r="G20" s="188">
        <v>0</v>
      </c>
      <c r="H20" s="188">
        <v>0</v>
      </c>
      <c r="I20" s="188">
        <v>0</v>
      </c>
      <c r="J20" s="188">
        <v>0</v>
      </c>
      <c r="K20" s="188">
        <v>0</v>
      </c>
      <c r="L20" s="188">
        <v>0</v>
      </c>
      <c r="M20" s="188">
        <v>0</v>
      </c>
      <c r="N20" s="188">
        <v>0</v>
      </c>
      <c r="O20" s="188">
        <v>0</v>
      </c>
      <c r="P20" s="188">
        <v>0</v>
      </c>
      <c r="Q20" s="188">
        <v>0</v>
      </c>
      <c r="R20" s="188">
        <v>0</v>
      </c>
    </row>
    <row r="21" spans="2:25" x14ac:dyDescent="0.25">
      <c r="B21" s="353"/>
      <c r="C21" s="355" t="s">
        <v>280</v>
      </c>
      <c r="D21" s="191">
        <v>610672.85817799997</v>
      </c>
      <c r="E21" s="191">
        <v>605509.91628799995</v>
      </c>
      <c r="F21" s="191">
        <v>5162.9418900000001</v>
      </c>
      <c r="G21" s="191">
        <v>0</v>
      </c>
      <c r="H21" s="191">
        <v>0</v>
      </c>
      <c r="I21" s="191">
        <v>0</v>
      </c>
      <c r="J21" s="191">
        <v>-277.62861900000001</v>
      </c>
      <c r="K21" s="191">
        <v>-239.36962700000001</v>
      </c>
      <c r="L21" s="191">
        <v>-38.258991999999999</v>
      </c>
      <c r="M21" s="191">
        <v>0</v>
      </c>
      <c r="N21" s="191">
        <v>0</v>
      </c>
      <c r="O21" s="191">
        <v>0</v>
      </c>
      <c r="P21" s="191">
        <v>0</v>
      </c>
      <c r="Q21" s="191">
        <v>0</v>
      </c>
      <c r="R21" s="191">
        <v>0</v>
      </c>
    </row>
    <row r="22" spans="2:25" x14ac:dyDescent="0.25">
      <c r="B22" s="353"/>
      <c r="C22" s="355" t="s">
        <v>281</v>
      </c>
      <c r="D22" s="191">
        <v>134434.168756</v>
      </c>
      <c r="E22" s="191">
        <v>129898.812018</v>
      </c>
      <c r="F22" s="191">
        <v>4535.3567380000004</v>
      </c>
      <c r="G22" s="191">
        <v>0</v>
      </c>
      <c r="H22" s="191">
        <v>0</v>
      </c>
      <c r="I22" s="191">
        <v>0</v>
      </c>
      <c r="J22" s="191">
        <v>-394.92437100000001</v>
      </c>
      <c r="K22" s="191">
        <v>-118.34047</v>
      </c>
      <c r="L22" s="191">
        <v>-276.58390100000003</v>
      </c>
      <c r="M22" s="191">
        <v>0</v>
      </c>
      <c r="N22" s="191">
        <v>0</v>
      </c>
      <c r="O22" s="191">
        <v>0</v>
      </c>
      <c r="P22" s="191">
        <v>0</v>
      </c>
      <c r="Q22" s="191">
        <v>0</v>
      </c>
      <c r="R22" s="191">
        <v>0</v>
      </c>
    </row>
    <row r="23" spans="2:25" x14ac:dyDescent="0.25">
      <c r="B23" s="353"/>
      <c r="C23" s="355" t="s">
        <v>282</v>
      </c>
      <c r="D23" s="191">
        <v>0</v>
      </c>
      <c r="E23" s="191">
        <v>0</v>
      </c>
      <c r="F23" s="191">
        <v>0</v>
      </c>
      <c r="G23" s="191">
        <v>0</v>
      </c>
      <c r="H23" s="191">
        <v>0</v>
      </c>
      <c r="I23" s="191">
        <v>0</v>
      </c>
      <c r="J23" s="191">
        <v>0</v>
      </c>
      <c r="K23" s="191">
        <v>0</v>
      </c>
      <c r="L23" s="191">
        <v>0</v>
      </c>
      <c r="M23" s="191">
        <v>0</v>
      </c>
      <c r="N23" s="191">
        <v>0</v>
      </c>
      <c r="O23" s="191">
        <v>0</v>
      </c>
      <c r="P23" s="191">
        <v>0</v>
      </c>
      <c r="Q23" s="191">
        <v>0</v>
      </c>
      <c r="R23" s="191">
        <v>0</v>
      </c>
    </row>
    <row r="24" spans="2:25" ht="15.75" thickBot="1" x14ac:dyDescent="0.3">
      <c r="B24" s="353"/>
      <c r="C24" s="357" t="s">
        <v>283</v>
      </c>
      <c r="D24" s="195">
        <v>68256.939532999997</v>
      </c>
      <c r="E24" s="195">
        <v>60654.088403000002</v>
      </c>
      <c r="F24" s="195">
        <v>7602.85113</v>
      </c>
      <c r="G24" s="195">
        <v>0</v>
      </c>
      <c r="H24" s="195">
        <v>0</v>
      </c>
      <c r="I24" s="195">
        <v>0</v>
      </c>
      <c r="J24" s="195">
        <v>-893.49682099999995</v>
      </c>
      <c r="K24" s="195">
        <v>-309.63206300000002</v>
      </c>
      <c r="L24" s="195">
        <v>-583.86475800000005</v>
      </c>
      <c r="M24" s="195">
        <v>0</v>
      </c>
      <c r="N24" s="195">
        <v>0</v>
      </c>
      <c r="O24" s="195">
        <v>0</v>
      </c>
      <c r="P24" s="195">
        <v>0</v>
      </c>
      <c r="Q24" s="195">
        <v>0</v>
      </c>
      <c r="R24" s="195">
        <v>0</v>
      </c>
    </row>
    <row r="25" spans="2:25" ht="15.75" thickBot="1" x14ac:dyDescent="0.3">
      <c r="B25" s="345"/>
      <c r="C25" s="346" t="s">
        <v>332</v>
      </c>
      <c r="D25" s="188">
        <v>1482832.8971309999</v>
      </c>
      <c r="E25" s="188">
        <v>0</v>
      </c>
      <c r="F25" s="188">
        <v>0</v>
      </c>
      <c r="G25" s="188">
        <v>17363.177336000001</v>
      </c>
      <c r="H25" s="188">
        <v>0</v>
      </c>
      <c r="I25" s="188">
        <v>0</v>
      </c>
      <c r="J25" s="188">
        <v>6260.6866600000003</v>
      </c>
      <c r="K25" s="188">
        <v>3016.101267</v>
      </c>
      <c r="L25" s="188">
        <v>3244.5853929999998</v>
      </c>
      <c r="M25" s="188">
        <v>10268.743066999999</v>
      </c>
      <c r="N25" s="188">
        <v>0</v>
      </c>
      <c r="O25" s="188">
        <v>10268.743066999999</v>
      </c>
      <c r="P25" s="348"/>
      <c r="Q25" s="188">
        <v>225501.02654600001</v>
      </c>
      <c r="R25" s="188">
        <v>0</v>
      </c>
      <c r="V25" s="352"/>
      <c r="W25" s="279"/>
      <c r="X25" s="349"/>
      <c r="Y25" s="349"/>
    </row>
    <row r="26" spans="2:25" x14ac:dyDescent="0.25">
      <c r="B26" s="353"/>
      <c r="C26" s="354" t="s">
        <v>279</v>
      </c>
      <c r="D26" s="188">
        <v>0</v>
      </c>
      <c r="E26" s="188">
        <v>0</v>
      </c>
      <c r="F26" s="188">
        <v>0</v>
      </c>
      <c r="G26" s="188">
        <v>0</v>
      </c>
      <c r="H26" s="188">
        <v>0</v>
      </c>
      <c r="I26" s="188">
        <v>0</v>
      </c>
      <c r="J26" s="188">
        <v>0</v>
      </c>
      <c r="K26" s="188">
        <v>0</v>
      </c>
      <c r="L26" s="188">
        <v>0</v>
      </c>
      <c r="M26" s="188">
        <v>0</v>
      </c>
      <c r="N26" s="188">
        <v>0</v>
      </c>
      <c r="O26" s="188">
        <v>0</v>
      </c>
      <c r="P26" s="359"/>
      <c r="Q26" s="188">
        <v>0</v>
      </c>
      <c r="R26" s="188">
        <v>0</v>
      </c>
    </row>
    <row r="27" spans="2:25" x14ac:dyDescent="0.25">
      <c r="B27" s="353"/>
      <c r="C27" s="355" t="s">
        <v>280</v>
      </c>
      <c r="D27" s="191">
        <v>73924.571813000002</v>
      </c>
      <c r="E27" s="191">
        <v>0</v>
      </c>
      <c r="F27" s="191">
        <v>0</v>
      </c>
      <c r="G27" s="191">
        <v>0</v>
      </c>
      <c r="H27" s="191">
        <v>0</v>
      </c>
      <c r="I27" s="191">
        <v>0</v>
      </c>
      <c r="J27" s="191">
        <v>7.1907839999999998</v>
      </c>
      <c r="K27" s="191">
        <v>7.1907839999999998</v>
      </c>
      <c r="L27" s="191">
        <v>0</v>
      </c>
      <c r="M27" s="191">
        <v>0</v>
      </c>
      <c r="N27" s="191">
        <v>0</v>
      </c>
      <c r="O27" s="191">
        <v>0</v>
      </c>
      <c r="P27" s="193"/>
      <c r="Q27" s="191">
        <v>19.319672000000001</v>
      </c>
      <c r="R27" s="191">
        <v>0</v>
      </c>
    </row>
    <row r="28" spans="2:25" x14ac:dyDescent="0.25">
      <c r="B28" s="353"/>
      <c r="C28" s="355" t="s">
        <v>281</v>
      </c>
      <c r="D28" s="191">
        <v>60755.727226000003</v>
      </c>
      <c r="E28" s="191">
        <v>0</v>
      </c>
      <c r="F28" s="191">
        <v>0</v>
      </c>
      <c r="G28" s="191">
        <v>0</v>
      </c>
      <c r="H28" s="191">
        <v>0</v>
      </c>
      <c r="I28" s="191">
        <v>0</v>
      </c>
      <c r="J28" s="191">
        <v>855.71312599999999</v>
      </c>
      <c r="K28" s="191">
        <v>855.71312599999999</v>
      </c>
      <c r="L28" s="191">
        <v>0</v>
      </c>
      <c r="M28" s="191">
        <v>0</v>
      </c>
      <c r="N28" s="191">
        <v>0</v>
      </c>
      <c r="O28" s="191">
        <v>0</v>
      </c>
      <c r="P28" s="193"/>
      <c r="Q28" s="191">
        <v>13917.419497000001</v>
      </c>
      <c r="R28" s="191">
        <v>0</v>
      </c>
    </row>
    <row r="29" spans="2:25" x14ac:dyDescent="0.25">
      <c r="B29" s="353"/>
      <c r="C29" s="355" t="s">
        <v>282</v>
      </c>
      <c r="D29" s="191">
        <v>57991.203477000003</v>
      </c>
      <c r="E29" s="191">
        <v>0</v>
      </c>
      <c r="F29" s="191">
        <v>0</v>
      </c>
      <c r="G29" s="191">
        <v>0</v>
      </c>
      <c r="H29" s="191">
        <v>0</v>
      </c>
      <c r="I29" s="191">
        <v>0</v>
      </c>
      <c r="J29" s="191">
        <v>109.12730500000001</v>
      </c>
      <c r="K29" s="191">
        <v>109.12730500000001</v>
      </c>
      <c r="L29" s="191">
        <v>0</v>
      </c>
      <c r="M29" s="191">
        <v>0</v>
      </c>
      <c r="N29" s="191">
        <v>0</v>
      </c>
      <c r="O29" s="191">
        <v>0</v>
      </c>
      <c r="P29" s="193"/>
      <c r="Q29" s="191">
        <v>243.36256900000001</v>
      </c>
      <c r="R29" s="191">
        <v>0</v>
      </c>
    </row>
    <row r="30" spans="2:25" x14ac:dyDescent="0.25">
      <c r="B30" s="353"/>
      <c r="C30" s="355" t="s">
        <v>283</v>
      </c>
      <c r="D30" s="191">
        <v>1269935.724524</v>
      </c>
      <c r="E30" s="191">
        <v>0</v>
      </c>
      <c r="F30" s="191">
        <v>0</v>
      </c>
      <c r="G30" s="191">
        <v>17157.442264000001</v>
      </c>
      <c r="H30" s="191">
        <v>0</v>
      </c>
      <c r="I30" s="191">
        <v>0</v>
      </c>
      <c r="J30" s="191">
        <v>5252.6374370000003</v>
      </c>
      <c r="K30" s="191">
        <v>2033.397575</v>
      </c>
      <c r="L30" s="191">
        <v>3219.2398619999999</v>
      </c>
      <c r="M30" s="191">
        <v>10267.614282</v>
      </c>
      <c r="N30" s="191">
        <v>0</v>
      </c>
      <c r="O30" s="191">
        <v>10267.614282</v>
      </c>
      <c r="P30" s="193"/>
      <c r="Q30" s="191">
        <v>210147.86753600001</v>
      </c>
      <c r="R30" s="191">
        <v>0</v>
      </c>
    </row>
    <row r="31" spans="2:25" ht="15.75" thickBot="1" x14ac:dyDescent="0.3">
      <c r="B31" s="353"/>
      <c r="C31" s="357" t="s">
        <v>284</v>
      </c>
      <c r="D31" s="195">
        <v>20225.670091</v>
      </c>
      <c r="E31" s="195">
        <v>0</v>
      </c>
      <c r="F31" s="195">
        <v>0</v>
      </c>
      <c r="G31" s="195">
        <v>205.735072</v>
      </c>
      <c r="H31" s="195">
        <v>0</v>
      </c>
      <c r="I31" s="195">
        <v>0</v>
      </c>
      <c r="J31" s="195">
        <v>36.018008000000002</v>
      </c>
      <c r="K31" s="195">
        <v>10.672477000000001</v>
      </c>
      <c r="L31" s="195">
        <v>25.345531000000001</v>
      </c>
      <c r="M31" s="195">
        <v>1.1287849999999999</v>
      </c>
      <c r="N31" s="195">
        <v>0</v>
      </c>
      <c r="O31" s="195">
        <v>1.1287849999999999</v>
      </c>
      <c r="P31" s="196"/>
      <c r="Q31" s="195">
        <v>1173.057272</v>
      </c>
      <c r="R31" s="195">
        <v>0</v>
      </c>
    </row>
    <row r="32" spans="2:25" ht="15.75" thickBot="1" x14ac:dyDescent="0.3">
      <c r="B32" s="360"/>
      <c r="C32" s="361" t="s">
        <v>174</v>
      </c>
      <c r="D32" s="362">
        <v>5988292.2715810006</v>
      </c>
      <c r="E32" s="362">
        <v>4013077.6583400005</v>
      </c>
      <c r="F32" s="362">
        <v>410901.669383</v>
      </c>
      <c r="G32" s="362">
        <v>68593.24319400001</v>
      </c>
      <c r="H32" s="362">
        <v>0</v>
      </c>
      <c r="I32" s="362">
        <v>48724.801409</v>
      </c>
      <c r="J32" s="362">
        <v>-26019.122302</v>
      </c>
      <c r="K32" s="362">
        <v>-14882.646772000002</v>
      </c>
      <c r="L32" s="362">
        <v>-11094.813239000001</v>
      </c>
      <c r="M32" s="362">
        <v>-18204.556481</v>
      </c>
      <c r="N32" s="362">
        <v>0</v>
      </c>
      <c r="O32" s="362">
        <v>-17735.437243</v>
      </c>
      <c r="P32" s="362">
        <v>-60.618205000000003</v>
      </c>
      <c r="Q32" s="362">
        <v>1527994.8824710001</v>
      </c>
      <c r="R32" s="362">
        <v>15370.547805</v>
      </c>
      <c r="V32" s="352"/>
      <c r="W32" s="279"/>
      <c r="X32" s="349"/>
      <c r="Y32" s="349"/>
    </row>
    <row r="33" spans="4:18" x14ac:dyDescent="0.25">
      <c r="D33" s="279"/>
      <c r="E33" s="279"/>
      <c r="F33" s="279"/>
      <c r="G33" s="279"/>
      <c r="H33" s="279"/>
      <c r="I33" s="279"/>
      <c r="J33" s="279"/>
      <c r="K33" s="279"/>
      <c r="L33" s="279"/>
      <c r="M33" s="279"/>
      <c r="N33" s="279"/>
      <c r="O33" s="279"/>
      <c r="P33" s="279"/>
      <c r="Q33" s="279"/>
      <c r="R33" s="279"/>
    </row>
    <row r="34" spans="4:18" x14ac:dyDescent="0.25">
      <c r="E34" s="279"/>
      <c r="H34" s="279"/>
      <c r="K34" s="279"/>
      <c r="N34" s="279"/>
    </row>
    <row r="35" spans="4:18" x14ac:dyDescent="0.25">
      <c r="E35" s="349"/>
      <c r="H35" s="349"/>
      <c r="K35" s="349"/>
      <c r="N35" s="349"/>
    </row>
    <row r="36" spans="4:18" x14ac:dyDescent="0.25">
      <c r="E36" s="279"/>
      <c r="H36" s="279"/>
      <c r="K36" s="279"/>
      <c r="N36" s="279"/>
    </row>
    <row r="37" spans="4:18" x14ac:dyDescent="0.25">
      <c r="E37" s="279"/>
      <c r="H37" s="279"/>
      <c r="K37" s="279"/>
      <c r="N37" s="279"/>
    </row>
    <row r="38" spans="4:18" x14ac:dyDescent="0.25">
      <c r="D38" s="363"/>
      <c r="E38" s="279"/>
      <c r="H38" s="279"/>
      <c r="K38" s="279"/>
      <c r="N38" s="279"/>
    </row>
  </sheetData>
  <sheetProtection algorithmName="SHA-512" hashValue="eOpgXluAlhuNDiWBvWnuxT2BqCs7SPRhsL073Es1MFB82+zJQTVOjO6a+CWnU/Kn/l5sXjvWeLAILPriN2Cviw==" saltValue="mqW8PCvHGffYnzokdWCZVg==" spinCount="100000" sheet="1" objects="1" scenarios="1"/>
  <mergeCells count="14">
    <mergeCell ref="J8:L8"/>
    <mergeCell ref="M8:O8"/>
    <mergeCell ref="Q8:Q9"/>
    <mergeCell ref="R8:R9"/>
    <mergeCell ref="C2:R2"/>
    <mergeCell ref="B3:R3"/>
    <mergeCell ref="B4:R4"/>
    <mergeCell ref="D7:I7"/>
    <mergeCell ref="J7:O7"/>
    <mergeCell ref="P7:P8"/>
    <mergeCell ref="Q7:R7"/>
    <mergeCell ref="C8:C9"/>
    <mergeCell ref="D8:F8"/>
    <mergeCell ref="G8:I8"/>
  </mergeCells>
  <pageMargins left="0.70866141732283472" right="0.70866141732283472" top="0.74803149606299213" bottom="0.74803149606299213" header="0.31496062992125984" footer="0.31496062992125984"/>
  <pageSetup scale="56"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9C58E-C70E-4376-904F-809CD4DBAEEF}">
  <sheetPr>
    <tabColor theme="5" tint="-0.499984740745262"/>
    <pageSetUpPr fitToPage="1"/>
  </sheetPr>
  <dimension ref="B1:R12"/>
  <sheetViews>
    <sheetView showGridLines="0" workbookViewId="0">
      <selection activeCell="C4" sqref="C4"/>
    </sheetView>
  </sheetViews>
  <sheetFormatPr defaultColWidth="12.5703125" defaultRowHeight="15" x14ac:dyDescent="0.25"/>
  <cols>
    <col min="1" max="1" width="12.5703125" style="87"/>
    <col min="2" max="2" width="2.7109375" style="87" bestFit="1" customWidth="1"/>
    <col min="3" max="3" width="18.28515625" style="87" bestFit="1" customWidth="1"/>
    <col min="4" max="4" width="21.42578125" style="87" bestFit="1" customWidth="1"/>
    <col min="5" max="5" width="19.5703125" style="87" bestFit="1" customWidth="1"/>
    <col min="6" max="6" width="20.85546875" style="87" bestFit="1" customWidth="1"/>
    <col min="7" max="9" width="21.42578125" style="87" bestFit="1" customWidth="1"/>
    <col min="10" max="16384" width="12.5703125" style="87"/>
  </cols>
  <sheetData>
    <row r="1" spans="2:18" ht="15.75" thickBot="1" x14ac:dyDescent="0.3"/>
    <row r="2" spans="2:18" ht="18.75" thickBot="1" x14ac:dyDescent="0.3">
      <c r="B2" s="1068" t="s">
        <v>422</v>
      </c>
      <c r="C2" s="1069"/>
      <c r="D2" s="1069"/>
      <c r="E2" s="1069"/>
      <c r="F2" s="1069"/>
      <c r="G2" s="1069"/>
      <c r="H2" s="1069"/>
      <c r="I2" s="1070"/>
    </row>
    <row r="3" spans="2:18" ht="15.75" thickBot="1" x14ac:dyDescent="0.3">
      <c r="B3" s="1256" t="s">
        <v>423</v>
      </c>
      <c r="C3" s="1257"/>
      <c r="D3" s="1257"/>
      <c r="E3" s="1257"/>
      <c r="F3" s="1257"/>
      <c r="G3" s="1257"/>
      <c r="H3" s="1257"/>
      <c r="I3" s="364"/>
    </row>
    <row r="4" spans="2:18" ht="15.75" thickBot="1" x14ac:dyDescent="0.3">
      <c r="B4" s="1258" t="s">
        <v>424</v>
      </c>
      <c r="C4" s="1259"/>
      <c r="D4" s="1259"/>
      <c r="E4" s="1259"/>
      <c r="F4" s="1259"/>
      <c r="G4" s="1259"/>
      <c r="H4" s="1259"/>
      <c r="I4" s="1260"/>
    </row>
    <row r="5" spans="2:18" x14ac:dyDescent="0.25">
      <c r="B5" s="365"/>
      <c r="C5" s="366"/>
      <c r="D5" s="367"/>
    </row>
    <row r="6" spans="2:18" ht="15.75" thickBot="1" x14ac:dyDescent="0.3">
      <c r="B6" s="365"/>
      <c r="C6" s="366"/>
      <c r="D6" s="367"/>
      <c r="O6" s="368"/>
      <c r="P6" s="368"/>
      <c r="Q6" s="368"/>
      <c r="R6" s="368"/>
    </row>
    <row r="7" spans="2:18" ht="15.75" thickBot="1" x14ac:dyDescent="0.3">
      <c r="B7" s="369"/>
      <c r="D7" s="90" t="s">
        <v>131</v>
      </c>
      <c r="E7" s="91" t="s">
        <v>145</v>
      </c>
      <c r="F7" s="90" t="s">
        <v>132</v>
      </c>
      <c r="G7" s="91" t="s">
        <v>146</v>
      </c>
      <c r="H7" s="90" t="s">
        <v>147</v>
      </c>
      <c r="I7" s="370" t="s">
        <v>148</v>
      </c>
      <c r="O7" s="368"/>
      <c r="P7" s="368"/>
      <c r="Q7" s="368"/>
      <c r="R7" s="368"/>
    </row>
    <row r="8" spans="2:18" ht="15.75" thickBot="1" x14ac:dyDescent="0.3">
      <c r="D8" s="1261" t="s">
        <v>425</v>
      </c>
      <c r="E8" s="1262"/>
      <c r="F8" s="1262"/>
      <c r="G8" s="1262"/>
      <c r="H8" s="1262"/>
      <c r="I8" s="1263"/>
    </row>
    <row r="9" spans="2:18" ht="15.75" thickBot="1" x14ac:dyDescent="0.3">
      <c r="D9" s="96" t="s">
        <v>426</v>
      </c>
      <c r="E9" s="371" t="s">
        <v>427</v>
      </c>
      <c r="F9" s="96" t="s">
        <v>428</v>
      </c>
      <c r="G9" s="371" t="s">
        <v>429</v>
      </c>
      <c r="H9" s="96" t="s">
        <v>430</v>
      </c>
      <c r="I9" s="372" t="s">
        <v>174</v>
      </c>
      <c r="N9" s="156"/>
    </row>
    <row r="10" spans="2:18" x14ac:dyDescent="0.25">
      <c r="B10" s="99">
        <v>1</v>
      </c>
      <c r="C10" s="100" t="s">
        <v>278</v>
      </c>
      <c r="D10" s="373">
        <v>5292.5632619224998</v>
      </c>
      <c r="E10" s="374">
        <v>731279.22993722209</v>
      </c>
      <c r="F10" s="373">
        <v>719496.68553061807</v>
      </c>
      <c r="G10" s="374">
        <v>986343.70028281398</v>
      </c>
      <c r="H10" s="373">
        <v>1559277.4686323502</v>
      </c>
      <c r="I10" s="375">
        <f>SUM(D10:H10)</f>
        <v>4001689.6476449268</v>
      </c>
      <c r="K10" s="376"/>
    </row>
    <row r="11" spans="2:18" ht="15.75" thickBot="1" x14ac:dyDescent="0.3">
      <c r="B11" s="377">
        <v>2</v>
      </c>
      <c r="C11" s="378" t="s">
        <v>245</v>
      </c>
      <c r="D11" s="379">
        <v>60.86468867</v>
      </c>
      <c r="E11" s="380">
        <v>121576.094201877</v>
      </c>
      <c r="F11" s="379">
        <v>410230.86207045504</v>
      </c>
      <c r="G11" s="380">
        <v>281633.25392743002</v>
      </c>
      <c r="H11" s="379" t="s">
        <v>1183</v>
      </c>
      <c r="I11" s="375">
        <f>SUM(D11:H11)</f>
        <v>813501.07488843205</v>
      </c>
      <c r="K11" s="376"/>
      <c r="O11" s="381"/>
      <c r="P11" s="381"/>
      <c r="Q11" s="381"/>
      <c r="R11" s="381"/>
    </row>
    <row r="12" spans="2:18" ht="15.75" thickBot="1" x14ac:dyDescent="0.3">
      <c r="B12" s="119">
        <v>3</v>
      </c>
      <c r="C12" s="382" t="s">
        <v>174</v>
      </c>
      <c r="D12" s="137">
        <f>SUM(D10:D11)</f>
        <v>5353.4279505924997</v>
      </c>
      <c r="E12" s="383">
        <f t="shared" ref="E12:I12" si="0">SUM(E10:E11)</f>
        <v>852855.3241390991</v>
      </c>
      <c r="F12" s="137">
        <f t="shared" si="0"/>
        <v>1129727.547601073</v>
      </c>
      <c r="G12" s="383">
        <f t="shared" si="0"/>
        <v>1267976.9542102441</v>
      </c>
      <c r="H12" s="137">
        <f t="shared" si="0"/>
        <v>1559277.4686323502</v>
      </c>
      <c r="I12" s="384">
        <f t="shared" si="0"/>
        <v>4815190.7225333592</v>
      </c>
      <c r="O12" s="381"/>
      <c r="P12" s="381"/>
      <c r="Q12" s="381"/>
      <c r="R12" s="381"/>
    </row>
  </sheetData>
  <sheetProtection algorithmName="SHA-512" hashValue="6v7h0lk1ghmxbbjfbG5tz9IwUlNAUJIvaJawgPWeaTZkFvEe9KZNig6wDi3kK3koRcesTsYNhhONurAiZ8kQmA==" saltValue="m4ukrbt96ASLu463pkHBYw==" spinCount="100000" sheet="1" objects="1" scenarios="1"/>
  <mergeCells count="4">
    <mergeCell ref="B2:I2"/>
    <mergeCell ref="B3:H3"/>
    <mergeCell ref="B4:I4"/>
    <mergeCell ref="D8:I8"/>
  </mergeCells>
  <pageMargins left="0.70866141732283472" right="0.70866141732283472" top="0.74803149606299213" bottom="0.74803149606299213" header="0.31496062992125984" footer="0.31496062992125984"/>
  <pageSetup scale="57"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B436A-55F5-4D68-9701-0B239EF552BC}">
  <sheetPr>
    <tabColor theme="5" tint="-0.499984740745262"/>
    <pageSetUpPr fitToPage="1"/>
  </sheetPr>
  <dimension ref="A1:G39"/>
  <sheetViews>
    <sheetView showGridLines="0" zoomScale="80" zoomScaleNormal="80" workbookViewId="0">
      <selection sqref="A1:E18"/>
    </sheetView>
  </sheetViews>
  <sheetFormatPr defaultColWidth="9.140625" defaultRowHeight="15" x14ac:dyDescent="0.25"/>
  <cols>
    <col min="1" max="1" width="9.140625" style="296"/>
    <col min="2" max="2" width="5.140625" style="296" customWidth="1"/>
    <col min="3" max="3" width="53.28515625" style="296" customWidth="1"/>
    <col min="4" max="4" width="18.5703125" style="296" bestFit="1" customWidth="1"/>
    <col min="5" max="5" width="17.140625" style="296" customWidth="1"/>
    <col min="6" max="6" width="9.140625" style="296"/>
    <col min="7" max="7" width="35.28515625" style="296" customWidth="1"/>
    <col min="8" max="16384" width="9.140625" style="296"/>
  </cols>
  <sheetData>
    <row r="1" spans="1:7" ht="15.75" thickBot="1" x14ac:dyDescent="0.3"/>
    <row r="2" spans="1:7" ht="36.75" customHeight="1" thickBot="1" x14ac:dyDescent="0.3">
      <c r="C2" s="1242" t="s">
        <v>431</v>
      </c>
      <c r="D2" s="1243"/>
      <c r="E2" s="1244"/>
      <c r="F2" s="297"/>
      <c r="G2" s="297"/>
    </row>
    <row r="3" spans="1:7" ht="16.5" thickBot="1" x14ac:dyDescent="0.3">
      <c r="B3" s="297"/>
      <c r="C3" s="297"/>
      <c r="D3" s="297"/>
      <c r="E3" s="297"/>
      <c r="F3" s="297"/>
      <c r="G3" s="297"/>
    </row>
    <row r="4" spans="1:7" ht="16.5" customHeight="1" x14ac:dyDescent="0.25">
      <c r="B4" s="297"/>
      <c r="C4" s="179" t="s">
        <v>1572</v>
      </c>
      <c r="D4" s="1240" t="s">
        <v>340</v>
      </c>
      <c r="E4" s="1240" t="s">
        <v>432</v>
      </c>
      <c r="F4" s="297"/>
      <c r="G4" s="297"/>
    </row>
    <row r="5" spans="1:7" ht="54" customHeight="1" thickBot="1" x14ac:dyDescent="0.3">
      <c r="B5" s="297"/>
      <c r="C5" s="385" t="s">
        <v>240</v>
      </c>
      <c r="D5" s="1265"/>
      <c r="E5" s="1265"/>
      <c r="F5" s="297"/>
      <c r="G5" s="297"/>
    </row>
    <row r="6" spans="1:7" ht="15.75" x14ac:dyDescent="0.25">
      <c r="A6" s="129"/>
      <c r="B6" s="386"/>
      <c r="C6" s="387" t="s">
        <v>433</v>
      </c>
      <c r="D6" s="188">
        <v>49313.089569000003</v>
      </c>
      <c r="E6" s="359"/>
      <c r="F6" s="297"/>
      <c r="G6" s="297"/>
    </row>
    <row r="7" spans="1:7" ht="15.75" x14ac:dyDescent="0.25">
      <c r="A7" s="129"/>
      <c r="B7" s="388"/>
      <c r="C7" s="389" t="s">
        <v>434</v>
      </c>
      <c r="D7" s="191">
        <v>28717.346788999999</v>
      </c>
      <c r="E7" s="193"/>
      <c r="F7" s="297"/>
      <c r="G7" s="297"/>
    </row>
    <row r="8" spans="1:7" ht="15.75" x14ac:dyDescent="0.25">
      <c r="A8" s="129"/>
      <c r="B8" s="388"/>
      <c r="C8" s="389" t="s">
        <v>435</v>
      </c>
      <c r="D8" s="191">
        <v>-26800.370500000001</v>
      </c>
      <c r="E8" s="193"/>
      <c r="F8" s="297"/>
      <c r="G8" s="297"/>
    </row>
    <row r="9" spans="1:7" ht="15.75" x14ac:dyDescent="0.25">
      <c r="A9" s="129"/>
      <c r="B9" s="388"/>
      <c r="C9" s="390" t="s">
        <v>436</v>
      </c>
      <c r="D9" s="191">
        <v>-3645.0019560000001</v>
      </c>
      <c r="E9" s="193"/>
      <c r="F9" s="297"/>
      <c r="G9" s="297"/>
    </row>
    <row r="10" spans="1:7" ht="15.75" x14ac:dyDescent="0.25">
      <c r="A10" s="129"/>
      <c r="B10" s="388"/>
      <c r="C10" s="390" t="s">
        <v>437</v>
      </c>
      <c r="D10" s="191">
        <v>-17410.494544000001</v>
      </c>
      <c r="E10" s="193"/>
      <c r="F10" s="297"/>
      <c r="G10" s="297"/>
    </row>
    <row r="11" spans="1:7" ht="15.75" x14ac:dyDescent="0.25">
      <c r="A11" s="129"/>
      <c r="B11" s="388"/>
      <c r="C11" s="390" t="s">
        <v>438</v>
      </c>
      <c r="D11" s="191">
        <v>-1605.7530449999999</v>
      </c>
      <c r="E11" s="191">
        <v>1446.5999509999999</v>
      </c>
      <c r="F11" s="297"/>
      <c r="G11" s="297"/>
    </row>
    <row r="12" spans="1:7" ht="15.75" x14ac:dyDescent="0.25">
      <c r="A12" s="129"/>
      <c r="B12" s="388"/>
      <c r="C12" s="390" t="s">
        <v>439</v>
      </c>
      <c r="D12" s="191">
        <v>0</v>
      </c>
      <c r="E12" s="191">
        <v>0</v>
      </c>
      <c r="F12" s="297"/>
      <c r="G12" s="297"/>
    </row>
    <row r="13" spans="1:7" ht="15.75" x14ac:dyDescent="0.25">
      <c r="A13" s="129"/>
      <c r="B13" s="388"/>
      <c r="C13" s="390" t="s">
        <v>440</v>
      </c>
      <c r="D13" s="191">
        <v>-516.55454499999996</v>
      </c>
      <c r="E13" s="191">
        <v>228.77532099999999</v>
      </c>
      <c r="F13" s="297"/>
      <c r="G13" s="297"/>
    </row>
    <row r="14" spans="1:7" ht="15.75" x14ac:dyDescent="0.25">
      <c r="A14" s="129"/>
      <c r="B14" s="388"/>
      <c r="C14" s="390" t="s">
        <v>441</v>
      </c>
      <c r="D14" s="191">
        <v>0</v>
      </c>
      <c r="E14" s="191">
        <v>0</v>
      </c>
      <c r="F14" s="297"/>
      <c r="G14" s="297"/>
    </row>
    <row r="15" spans="1:7" ht="15.75" x14ac:dyDescent="0.25">
      <c r="A15" s="129"/>
      <c r="B15" s="388"/>
      <c r="C15" s="390" t="s">
        <v>442</v>
      </c>
      <c r="D15" s="191">
        <v>-246.5316</v>
      </c>
      <c r="E15" s="193"/>
      <c r="F15" s="297"/>
      <c r="G15" s="297"/>
    </row>
    <row r="16" spans="1:7" ht="15.75" x14ac:dyDescent="0.25">
      <c r="A16" s="129"/>
      <c r="B16" s="388"/>
      <c r="C16" s="390" t="s">
        <v>443</v>
      </c>
      <c r="D16" s="191">
        <v>-3376.0348100000001</v>
      </c>
      <c r="E16" s="193"/>
      <c r="F16" s="297"/>
      <c r="G16" s="297"/>
    </row>
    <row r="17" spans="1:7" x14ac:dyDescent="0.25">
      <c r="A17" s="129"/>
      <c r="B17" s="388"/>
      <c r="C17" s="391" t="s">
        <v>444</v>
      </c>
      <c r="D17" s="191">
        <v>0</v>
      </c>
      <c r="E17" s="193"/>
      <c r="F17" s="392"/>
      <c r="G17" s="313"/>
    </row>
    <row r="18" spans="1:7" ht="16.5" thickBot="1" x14ac:dyDescent="0.3">
      <c r="A18" s="129"/>
      <c r="B18" s="386"/>
      <c r="C18" s="393" t="s">
        <v>445</v>
      </c>
      <c r="D18" s="195">
        <v>51230.065858000002</v>
      </c>
      <c r="E18" s="196"/>
      <c r="F18" s="297"/>
      <c r="G18" s="297"/>
    </row>
    <row r="19" spans="1:7" ht="15.75" x14ac:dyDescent="0.25">
      <c r="B19" s="297"/>
      <c r="C19" s="297"/>
      <c r="D19" s="297"/>
      <c r="E19" s="297"/>
      <c r="F19" s="297"/>
      <c r="G19" s="297"/>
    </row>
    <row r="20" spans="1:7" ht="15.75" x14ac:dyDescent="0.25">
      <c r="B20" s="1266"/>
      <c r="C20" s="1266"/>
      <c r="D20" s="1266"/>
      <c r="E20" s="1266"/>
      <c r="F20" s="297"/>
      <c r="G20" s="297"/>
    </row>
    <row r="21" spans="1:7" ht="15.75" x14ac:dyDescent="0.25">
      <c r="B21" s="297"/>
      <c r="C21" s="297"/>
      <c r="D21" s="297"/>
      <c r="E21" s="297"/>
      <c r="F21" s="297"/>
      <c r="G21" s="297"/>
    </row>
    <row r="22" spans="1:7" ht="15.75" x14ac:dyDescent="0.25">
      <c r="B22" s="1266"/>
      <c r="C22" s="1266"/>
      <c r="D22" s="1266"/>
      <c r="E22" s="1266"/>
      <c r="F22" s="297"/>
      <c r="G22" s="297"/>
    </row>
    <row r="23" spans="1:7" ht="24" customHeight="1" x14ac:dyDescent="0.25">
      <c r="B23" s="1264"/>
      <c r="C23" s="1264"/>
      <c r="D23" s="1264"/>
      <c r="E23" s="1264"/>
      <c r="F23" s="1264"/>
      <c r="G23" s="1264"/>
    </row>
    <row r="24" spans="1:7" ht="15.75" x14ac:dyDescent="0.25">
      <c r="B24" s="1266"/>
      <c r="C24" s="1266"/>
      <c r="D24" s="1266"/>
      <c r="E24" s="1266"/>
      <c r="F24" s="297"/>
      <c r="G24" s="297"/>
    </row>
    <row r="25" spans="1:7" ht="36" customHeight="1" x14ac:dyDescent="0.25">
      <c r="B25" s="1264"/>
      <c r="C25" s="1264"/>
      <c r="D25" s="1264"/>
      <c r="E25" s="1264"/>
      <c r="F25" s="1264"/>
      <c r="G25" s="1264"/>
    </row>
    <row r="26" spans="1:7" ht="36" customHeight="1" x14ac:dyDescent="0.25">
      <c r="B26" s="1264"/>
      <c r="C26" s="1264"/>
      <c r="D26" s="1264"/>
      <c r="E26" s="1264"/>
      <c r="F26" s="1264"/>
      <c r="G26" s="1264"/>
    </row>
    <row r="27" spans="1:7" ht="36" customHeight="1" x14ac:dyDescent="0.25">
      <c r="B27" s="1264"/>
      <c r="C27" s="1264"/>
      <c r="D27" s="1264"/>
      <c r="E27" s="1264"/>
      <c r="F27" s="1264"/>
      <c r="G27" s="1264"/>
    </row>
    <row r="28" spans="1:7" ht="93.75" customHeight="1" x14ac:dyDescent="0.25">
      <c r="B28" s="1264"/>
      <c r="C28" s="1264"/>
      <c r="D28" s="1264"/>
      <c r="E28" s="1264"/>
      <c r="F28" s="1264"/>
      <c r="G28" s="1264"/>
    </row>
    <row r="29" spans="1:7" ht="65.25" customHeight="1" x14ac:dyDescent="0.25">
      <c r="B29" s="1264"/>
      <c r="C29" s="1264"/>
      <c r="D29" s="1264"/>
      <c r="E29" s="1264"/>
      <c r="F29" s="1264"/>
      <c r="G29" s="1264"/>
    </row>
    <row r="30" spans="1:7" ht="36" customHeight="1" x14ac:dyDescent="0.25">
      <c r="B30" s="1264"/>
      <c r="C30" s="1264"/>
      <c r="D30" s="1264"/>
      <c r="E30" s="1264"/>
      <c r="F30" s="1264"/>
      <c r="G30" s="1264"/>
    </row>
    <row r="31" spans="1:7" ht="82.5" customHeight="1" x14ac:dyDescent="0.25">
      <c r="B31" s="1264"/>
      <c r="C31" s="1264"/>
      <c r="D31" s="1264"/>
      <c r="E31" s="1264"/>
      <c r="F31" s="1264"/>
      <c r="G31" s="1264"/>
    </row>
    <row r="32" spans="1:7" ht="45" customHeight="1" x14ac:dyDescent="0.25">
      <c r="B32" s="1264"/>
      <c r="C32" s="1264"/>
      <c r="D32" s="1264"/>
      <c r="E32" s="1264"/>
      <c r="F32" s="1264"/>
      <c r="G32" s="1264"/>
    </row>
    <row r="33" spans="2:7" ht="66.75" customHeight="1" x14ac:dyDescent="0.25">
      <c r="B33" s="1264"/>
      <c r="C33" s="1264"/>
      <c r="D33" s="1264"/>
      <c r="E33" s="1264"/>
      <c r="F33" s="1264"/>
      <c r="G33" s="1264"/>
    </row>
    <row r="34" spans="2:7" ht="36" customHeight="1" x14ac:dyDescent="0.25">
      <c r="B34" s="1264"/>
      <c r="C34" s="1264"/>
      <c r="D34" s="1264"/>
      <c r="E34" s="1264"/>
      <c r="F34" s="1264"/>
      <c r="G34" s="1264"/>
    </row>
    <row r="35" spans="2:7" ht="42" customHeight="1" x14ac:dyDescent="0.25">
      <c r="B35" s="1264"/>
      <c r="C35" s="1264"/>
      <c r="D35" s="1264"/>
      <c r="E35" s="1264"/>
      <c r="F35" s="1264"/>
      <c r="G35" s="1264"/>
    </row>
    <row r="36" spans="2:7" ht="36" customHeight="1" x14ac:dyDescent="0.25">
      <c r="B36" s="1264"/>
      <c r="C36" s="1264"/>
      <c r="D36" s="1264"/>
      <c r="E36" s="1264"/>
      <c r="F36" s="1264"/>
      <c r="G36" s="1264"/>
    </row>
    <row r="37" spans="2:7" ht="88.5" customHeight="1" x14ac:dyDescent="0.25">
      <c r="B37" s="1264"/>
      <c r="C37" s="1264"/>
      <c r="D37" s="1264"/>
      <c r="E37" s="1264"/>
      <c r="F37" s="1264"/>
      <c r="G37" s="1264"/>
    </row>
    <row r="38" spans="2:7" ht="33" customHeight="1" x14ac:dyDescent="0.25">
      <c r="B38" s="1267"/>
      <c r="C38" s="1267"/>
      <c r="D38" s="1267"/>
      <c r="E38" s="1267"/>
      <c r="F38" s="394"/>
      <c r="G38" s="394"/>
    </row>
    <row r="39" spans="2:7" ht="61.5" customHeight="1" x14ac:dyDescent="0.25">
      <c r="B39" s="1264"/>
      <c r="C39" s="1264"/>
      <c r="D39" s="1264"/>
      <c r="E39" s="1264"/>
      <c r="F39" s="1264"/>
      <c r="G39" s="1264"/>
    </row>
  </sheetData>
  <sheetProtection algorithmName="SHA-512" hashValue="GmzpuEvOSoOVuTusd/fi8AMpROqKV2kftTprxgOoT9qPJWSvq2fyGOhzfMWM6S19KNmUiEZEAdpVt0pqFxmXSg==" saltValue="vAibtp0Nro3xDNgLvk/TAw==" spinCount="100000" sheet="1" objects="1" scenarios="1"/>
  <mergeCells count="22">
    <mergeCell ref="B36:G36"/>
    <mergeCell ref="B37:G37"/>
    <mergeCell ref="B38:E38"/>
    <mergeCell ref="B39:G39"/>
    <mergeCell ref="B30:G30"/>
    <mergeCell ref="B31:G31"/>
    <mergeCell ref="B32:G32"/>
    <mergeCell ref="B33:G33"/>
    <mergeCell ref="B34:G34"/>
    <mergeCell ref="B35:G35"/>
    <mergeCell ref="B29:G29"/>
    <mergeCell ref="C2:E2"/>
    <mergeCell ref="D4:D5"/>
    <mergeCell ref="E4:E5"/>
    <mergeCell ref="B20:E20"/>
    <mergeCell ref="B22:E22"/>
    <mergeCell ref="B23:G23"/>
    <mergeCell ref="B24:E24"/>
    <mergeCell ref="B25:G25"/>
    <mergeCell ref="B26:G26"/>
    <mergeCell ref="B27:G27"/>
    <mergeCell ref="B28:G28"/>
  </mergeCells>
  <pageMargins left="0.70866141732283472" right="0.70866141732283472" top="0.74803149606299213" bottom="0.74803149606299213" header="0.31496062992125984" footer="0.31496062992125984"/>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tabColor theme="5" tint="-0.499984740745262"/>
    <pageSetUpPr fitToPage="1"/>
  </sheetPr>
  <dimension ref="A1:H51"/>
  <sheetViews>
    <sheetView showGridLines="0" workbookViewId="0">
      <selection activeCell="C4" sqref="C4"/>
    </sheetView>
  </sheetViews>
  <sheetFormatPr defaultRowHeight="15" x14ac:dyDescent="0.25"/>
  <cols>
    <col min="1" max="1" width="8.28515625" style="87" customWidth="1"/>
    <col min="2" max="2" width="7.85546875" style="663" customWidth="1"/>
    <col min="3" max="3" width="36.7109375" style="664" customWidth="1"/>
    <col min="4" max="8" width="27.42578125" style="663" customWidth="1"/>
    <col min="9" max="16384" width="9.140625" style="87"/>
  </cols>
  <sheetData>
    <row r="1" spans="1:8" ht="15.75" thickBot="1" x14ac:dyDescent="0.3">
      <c r="A1" s="662"/>
    </row>
    <row r="2" spans="1:8" ht="18.75" customHeight="1" thickBot="1" x14ac:dyDescent="0.3">
      <c r="B2" s="1068" t="s">
        <v>649</v>
      </c>
      <c r="C2" s="1069"/>
      <c r="D2" s="1069"/>
      <c r="E2" s="1069"/>
      <c r="F2" s="1069"/>
      <c r="G2" s="1069"/>
      <c r="H2" s="1070"/>
    </row>
    <row r="3" spans="1:8" x14ac:dyDescent="0.25">
      <c r="B3" s="665"/>
      <c r="C3" s="666"/>
      <c r="D3" s="667"/>
      <c r="E3" s="668"/>
      <c r="F3" s="668"/>
      <c r="G3" s="668"/>
      <c r="H3" s="668"/>
    </row>
    <row r="4" spans="1:8" x14ac:dyDescent="0.25">
      <c r="B4" s="668"/>
      <c r="C4" s="666"/>
      <c r="D4" s="668"/>
      <c r="E4" s="668"/>
      <c r="F4" s="668"/>
      <c r="G4" s="668"/>
      <c r="H4" s="668"/>
    </row>
    <row r="5" spans="1:8" x14ac:dyDescent="0.25">
      <c r="B5" s="669"/>
      <c r="C5" s="670"/>
      <c r="D5" s="671" t="s">
        <v>131</v>
      </c>
      <c r="E5" s="671" t="s">
        <v>145</v>
      </c>
      <c r="F5" s="671" t="s">
        <v>132</v>
      </c>
      <c r="G5" s="671" t="s">
        <v>146</v>
      </c>
      <c r="H5" s="671" t="s">
        <v>147</v>
      </c>
    </row>
    <row r="6" spans="1:8" x14ac:dyDescent="0.25">
      <c r="B6" s="672"/>
      <c r="C6" s="673"/>
      <c r="D6" s="674">
        <v>44926</v>
      </c>
      <c r="E6" s="674">
        <v>44834</v>
      </c>
      <c r="F6" s="674">
        <v>44742</v>
      </c>
      <c r="G6" s="674">
        <v>44651</v>
      </c>
      <c r="H6" s="674">
        <v>44561</v>
      </c>
    </row>
    <row r="7" spans="1:8" x14ac:dyDescent="0.25">
      <c r="B7" s="675"/>
      <c r="C7" s="676" t="s">
        <v>650</v>
      </c>
      <c r="D7" s="677"/>
      <c r="E7" s="677"/>
      <c r="F7" s="677"/>
      <c r="G7" s="677"/>
      <c r="H7" s="678"/>
    </row>
    <row r="8" spans="1:8" x14ac:dyDescent="0.25">
      <c r="B8" s="679">
        <v>1</v>
      </c>
      <c r="C8" s="680" t="s">
        <v>651</v>
      </c>
      <c r="D8" s="681">
        <v>375672.20970677002</v>
      </c>
      <c r="E8" s="681">
        <v>340968.63551350095</v>
      </c>
      <c r="F8" s="681">
        <v>343660.01829893701</v>
      </c>
      <c r="G8" s="681">
        <v>344394.946571109</v>
      </c>
      <c r="H8" s="681">
        <v>347148.002081796</v>
      </c>
    </row>
    <row r="9" spans="1:8" x14ac:dyDescent="0.25">
      <c r="B9" s="679">
        <v>2</v>
      </c>
      <c r="C9" s="680" t="s">
        <v>652</v>
      </c>
      <c r="D9" s="681">
        <v>375672.20970677002</v>
      </c>
      <c r="E9" s="681">
        <v>340968.63551350095</v>
      </c>
      <c r="F9" s="681">
        <v>343660.01829893701</v>
      </c>
      <c r="G9" s="681">
        <v>344394.946571109</v>
      </c>
      <c r="H9" s="681">
        <v>347148.002081796</v>
      </c>
    </row>
    <row r="10" spans="1:8" x14ac:dyDescent="0.25">
      <c r="B10" s="679">
        <v>3</v>
      </c>
      <c r="C10" s="680" t="s">
        <v>653</v>
      </c>
      <c r="D10" s="681">
        <v>379902.91549109999</v>
      </c>
      <c r="E10" s="681">
        <v>345221.40876547399</v>
      </c>
      <c r="F10" s="681">
        <v>347723.57154089102</v>
      </c>
      <c r="G10" s="681">
        <v>348142.04752514302</v>
      </c>
      <c r="H10" s="681">
        <v>351761.99829909304</v>
      </c>
    </row>
    <row r="11" spans="1:8" x14ac:dyDescent="0.25">
      <c r="B11" s="675"/>
      <c r="C11" s="676" t="s">
        <v>654</v>
      </c>
      <c r="D11" s="677"/>
      <c r="E11" s="677"/>
      <c r="F11" s="677"/>
      <c r="G11" s="677"/>
      <c r="H11" s="677"/>
    </row>
    <row r="12" spans="1:8" x14ac:dyDescent="0.25">
      <c r="B12" s="679">
        <v>4</v>
      </c>
      <c r="C12" s="680" t="s">
        <v>655</v>
      </c>
      <c r="D12" s="681">
        <v>1744888.6367442701</v>
      </c>
      <c r="E12" s="681">
        <v>1801865.79439843</v>
      </c>
      <c r="F12" s="681">
        <v>1680688.0949363799</v>
      </c>
      <c r="G12" s="681">
        <v>1583411.4394044999</v>
      </c>
      <c r="H12" s="681">
        <v>1700846.7928231799</v>
      </c>
    </row>
    <row r="13" spans="1:8" x14ac:dyDescent="0.25">
      <c r="B13" s="675"/>
      <c r="C13" s="676" t="s">
        <v>656</v>
      </c>
      <c r="D13" s="677"/>
      <c r="E13" s="677"/>
      <c r="F13" s="677"/>
      <c r="G13" s="677"/>
      <c r="H13" s="677"/>
    </row>
    <row r="14" spans="1:8" x14ac:dyDescent="0.25">
      <c r="B14" s="679">
        <v>5</v>
      </c>
      <c r="C14" s="680" t="s">
        <v>657</v>
      </c>
      <c r="D14" s="682">
        <v>0.21529899999999999</v>
      </c>
      <c r="E14" s="682">
        <v>0.18923100000000001</v>
      </c>
      <c r="F14" s="682">
        <v>0.20447599999999999</v>
      </c>
      <c r="G14" s="682">
        <v>0.217502</v>
      </c>
      <c r="H14" s="682">
        <v>0.20410300000000001</v>
      </c>
    </row>
    <row r="15" spans="1:8" x14ac:dyDescent="0.25">
      <c r="B15" s="679">
        <v>6</v>
      </c>
      <c r="C15" s="680" t="s">
        <v>658</v>
      </c>
      <c r="D15" s="683">
        <v>0.21529899999999999</v>
      </c>
      <c r="E15" s="683">
        <v>0.189230872006944</v>
      </c>
      <c r="F15" s="683">
        <v>0.20447578544426201</v>
      </c>
      <c r="G15" s="683">
        <v>0.217501868434543</v>
      </c>
      <c r="H15" s="683">
        <v>0.204103040642231</v>
      </c>
    </row>
    <row r="16" spans="1:8" x14ac:dyDescent="0.25">
      <c r="B16" s="679">
        <v>7</v>
      </c>
      <c r="C16" s="680" t="s">
        <v>659</v>
      </c>
      <c r="D16" s="683">
        <v>0.217723</v>
      </c>
      <c r="E16" s="683">
        <v>0.19159107733699399</v>
      </c>
      <c r="F16" s="683">
        <v>0.206893576856123</v>
      </c>
      <c r="G16" s="683">
        <v>0.21986834177229</v>
      </c>
      <c r="H16" s="683">
        <v>0.20681580479992301</v>
      </c>
    </row>
    <row r="17" spans="2:8" x14ac:dyDescent="0.25">
      <c r="B17" s="675"/>
      <c r="C17" s="676" t="s">
        <v>660</v>
      </c>
      <c r="D17" s="677"/>
      <c r="E17" s="677"/>
      <c r="F17" s="677"/>
      <c r="G17" s="677"/>
      <c r="H17" s="677"/>
    </row>
    <row r="18" spans="2:8" ht="42.75" x14ac:dyDescent="0.25">
      <c r="B18" s="684" t="s">
        <v>661</v>
      </c>
      <c r="C18" s="685" t="s">
        <v>662</v>
      </c>
      <c r="D18" s="682">
        <v>6.1659078791712993E-2</v>
      </c>
      <c r="E18" s="682">
        <v>6.1999999999999986E-2</v>
      </c>
      <c r="F18" s="682">
        <v>6.1999999999999986E-2</v>
      </c>
      <c r="G18" s="682">
        <v>6.1999999999999986E-2</v>
      </c>
      <c r="H18" s="682">
        <v>6.6100000000000006E-2</v>
      </c>
    </row>
    <row r="19" spans="2:8" ht="28.5" x14ac:dyDescent="0.25">
      <c r="B19" s="684" t="s">
        <v>663</v>
      </c>
      <c r="C19" s="685" t="s">
        <v>664</v>
      </c>
      <c r="D19" s="682">
        <v>3.4683231820338709E-2</v>
      </c>
      <c r="E19" s="682">
        <v>3.4875000000000003E-2</v>
      </c>
      <c r="F19" s="682">
        <v>3.4875000000000003E-2</v>
      </c>
      <c r="G19" s="682">
        <v>3.4875000000000003E-2</v>
      </c>
      <c r="H19" s="682">
        <v>3.7181249999999999E-2</v>
      </c>
    </row>
    <row r="20" spans="2:8" ht="28.5" x14ac:dyDescent="0.25">
      <c r="B20" s="684" t="s">
        <v>665</v>
      </c>
      <c r="C20" s="685" t="s">
        <v>666</v>
      </c>
      <c r="D20" s="682">
        <v>4.6244309093785005E-2</v>
      </c>
      <c r="E20" s="682">
        <v>4.65E-2</v>
      </c>
      <c r="F20" s="682">
        <v>4.65E-2</v>
      </c>
      <c r="G20" s="682">
        <v>4.65E-2</v>
      </c>
      <c r="H20" s="682">
        <v>4.9575000000000008E-2</v>
      </c>
    </row>
    <row r="21" spans="2:8" x14ac:dyDescent="0.25">
      <c r="B21" s="679" t="s">
        <v>667</v>
      </c>
      <c r="C21" s="680" t="s">
        <v>668</v>
      </c>
      <c r="D21" s="682">
        <v>0.14165907879171299</v>
      </c>
      <c r="E21" s="682">
        <v>0.14199999999999999</v>
      </c>
      <c r="F21" s="682">
        <v>0.14199999999999999</v>
      </c>
      <c r="G21" s="682">
        <v>0.14199999999999999</v>
      </c>
      <c r="H21" s="682">
        <v>0.14610000000000001</v>
      </c>
    </row>
    <row r="22" spans="2:8" x14ac:dyDescent="0.25">
      <c r="B22" s="675"/>
      <c r="C22" s="676" t="s">
        <v>669</v>
      </c>
      <c r="D22" s="677"/>
      <c r="E22" s="677"/>
      <c r="F22" s="677"/>
      <c r="G22" s="677"/>
      <c r="H22" s="677"/>
    </row>
    <row r="23" spans="2:8" x14ac:dyDescent="0.25">
      <c r="B23" s="679">
        <v>8</v>
      </c>
      <c r="C23" s="680" t="s">
        <v>670</v>
      </c>
      <c r="D23" s="682">
        <v>2.5000000000000026E-2</v>
      </c>
      <c r="E23" s="682">
        <v>2.5000000000000085E-2</v>
      </c>
      <c r="F23" s="682">
        <v>2.500000000000006E-2</v>
      </c>
      <c r="G23" s="682">
        <v>2.5000000000000001E-2</v>
      </c>
      <c r="H23" s="682">
        <v>2.4999999999999942E-2</v>
      </c>
    </row>
    <row r="24" spans="2:8" ht="42.75" x14ac:dyDescent="0.25">
      <c r="B24" s="679" t="s">
        <v>671</v>
      </c>
      <c r="C24" s="680" t="s">
        <v>672</v>
      </c>
      <c r="D24" s="682">
        <v>0</v>
      </c>
      <c r="E24" s="682">
        <v>0</v>
      </c>
      <c r="F24" s="682">
        <v>0</v>
      </c>
      <c r="G24" s="682">
        <v>0</v>
      </c>
      <c r="H24" s="682">
        <v>0</v>
      </c>
    </row>
    <row r="25" spans="2:8" ht="28.5" x14ac:dyDescent="0.25">
      <c r="B25" s="679">
        <v>9</v>
      </c>
      <c r="C25" s="680" t="s">
        <v>673</v>
      </c>
      <c r="D25" s="682">
        <v>2.024180766968708E-5</v>
      </c>
      <c r="E25" s="682">
        <v>9.5000000000000087E-4</v>
      </c>
      <c r="F25" s="682">
        <v>5.0000000000000066E-4</v>
      </c>
      <c r="G25" s="682">
        <v>4.5000000000000004E-4</v>
      </c>
      <c r="H25" s="682">
        <v>4.4999999999999888E-5</v>
      </c>
    </row>
    <row r="26" spans="2:8" x14ac:dyDescent="0.25">
      <c r="B26" s="679" t="s">
        <v>674</v>
      </c>
      <c r="C26" s="680" t="s">
        <v>675</v>
      </c>
      <c r="D26" s="682">
        <v>0</v>
      </c>
      <c r="E26" s="682">
        <v>0</v>
      </c>
      <c r="F26" s="682">
        <v>0</v>
      </c>
      <c r="G26" s="682">
        <v>0</v>
      </c>
      <c r="H26" s="682">
        <v>0</v>
      </c>
    </row>
    <row r="27" spans="2:8" ht="28.5" x14ac:dyDescent="0.25">
      <c r="B27" s="679">
        <v>10</v>
      </c>
      <c r="C27" s="680" t="s">
        <v>676</v>
      </c>
      <c r="D27" s="682">
        <v>0</v>
      </c>
      <c r="E27" s="682">
        <v>0</v>
      </c>
      <c r="F27" s="682">
        <v>0</v>
      </c>
      <c r="G27" s="682">
        <v>0</v>
      </c>
      <c r="H27" s="682">
        <v>0</v>
      </c>
    </row>
    <row r="28" spans="2:8" ht="28.5" x14ac:dyDescent="0.25">
      <c r="B28" s="679" t="s">
        <v>677</v>
      </c>
      <c r="C28" s="680" t="s">
        <v>678</v>
      </c>
      <c r="D28" s="682">
        <v>2.499999999999997E-3</v>
      </c>
      <c r="E28" s="682">
        <v>2.5000000000000083E-3</v>
      </c>
      <c r="F28" s="682">
        <v>2.5000000000000061E-3</v>
      </c>
      <c r="G28" s="682">
        <v>2.5000000000000001E-3</v>
      </c>
      <c r="H28" s="682">
        <v>0</v>
      </c>
    </row>
    <row r="29" spans="2:8" x14ac:dyDescent="0.25">
      <c r="B29" s="679">
        <v>11</v>
      </c>
      <c r="C29" s="680" t="s">
        <v>679</v>
      </c>
      <c r="D29" s="682">
        <v>2.7520241807669675E-2</v>
      </c>
      <c r="E29" s="682">
        <v>2.8450000000000093E-2</v>
      </c>
      <c r="F29" s="682">
        <v>2.8000000000000035E-2</v>
      </c>
      <c r="G29" s="682">
        <v>2.7950000000000013E-2</v>
      </c>
      <c r="H29" s="682">
        <v>2.5044999999999918E-2</v>
      </c>
    </row>
    <row r="30" spans="2:8" x14ac:dyDescent="0.25">
      <c r="B30" s="679" t="s">
        <v>680</v>
      </c>
      <c r="C30" s="680" t="s">
        <v>681</v>
      </c>
      <c r="D30" s="682">
        <v>0.16917932059938301</v>
      </c>
      <c r="E30" s="682">
        <v>0.17044999999999999</v>
      </c>
      <c r="F30" s="682">
        <v>0.17</v>
      </c>
      <c r="G30" s="682">
        <v>0.16994999999999999</v>
      </c>
      <c r="H30" s="682">
        <v>0.17114499999999999</v>
      </c>
    </row>
    <row r="31" spans="2:8" ht="28.5" x14ac:dyDescent="0.25">
      <c r="B31" s="679">
        <v>12</v>
      </c>
      <c r="C31" s="680" t="s">
        <v>682</v>
      </c>
      <c r="D31" s="682">
        <v>7.6504121470982109E-2</v>
      </c>
      <c r="E31" s="682">
        <v>4.9591077336993999E-2</v>
      </c>
      <c r="F31" s="682">
        <v>6.4893576856123014E-2</v>
      </c>
      <c r="G31" s="682">
        <v>7.7868341772290017E-2</v>
      </c>
      <c r="H31" s="682">
        <v>6.0715804799923001E-2</v>
      </c>
    </row>
    <row r="32" spans="2:8" x14ac:dyDescent="0.25">
      <c r="B32" s="675"/>
      <c r="C32" s="676" t="s">
        <v>683</v>
      </c>
      <c r="D32" s="677"/>
      <c r="E32" s="677"/>
      <c r="F32" s="677"/>
      <c r="G32" s="677"/>
      <c r="H32" s="677"/>
    </row>
    <row r="33" spans="2:8" x14ac:dyDescent="0.25">
      <c r="B33" s="679">
        <v>13</v>
      </c>
      <c r="C33" s="680" t="s">
        <v>684</v>
      </c>
      <c r="D33" s="683">
        <v>5602062.4480503397</v>
      </c>
      <c r="E33" s="683">
        <v>5631856.3233001204</v>
      </c>
      <c r="F33" s="683">
        <v>5336630.4191394597</v>
      </c>
      <c r="G33" s="683">
        <v>4158332.0942643997</v>
      </c>
      <c r="H33" s="683">
        <v>4681919.7287267502</v>
      </c>
    </row>
    <row r="34" spans="2:8" x14ac:dyDescent="0.25">
      <c r="B34" s="679">
        <v>14</v>
      </c>
      <c r="C34" s="680" t="s">
        <v>685</v>
      </c>
      <c r="D34" s="682">
        <v>6.7059999999999995E-2</v>
      </c>
      <c r="E34" s="682">
        <v>6.0543E-2</v>
      </c>
      <c r="F34" s="682">
        <v>6.4395999999999995E-2</v>
      </c>
      <c r="G34" s="682">
        <v>8.2820000000000005E-2</v>
      </c>
      <c r="H34" s="682">
        <v>7.4146508739098699E-2</v>
      </c>
    </row>
    <row r="35" spans="2:8" x14ac:dyDescent="0.25">
      <c r="B35" s="675"/>
      <c r="C35" s="676" t="s">
        <v>686</v>
      </c>
      <c r="D35" s="677"/>
      <c r="E35" s="677"/>
      <c r="F35" s="677"/>
      <c r="G35" s="677"/>
      <c r="H35" s="677"/>
    </row>
    <row r="36" spans="2:8" ht="42.75" x14ac:dyDescent="0.25">
      <c r="B36" s="684" t="s">
        <v>687</v>
      </c>
      <c r="C36" s="685" t="s">
        <v>688</v>
      </c>
      <c r="D36" s="682">
        <v>0</v>
      </c>
      <c r="E36" s="682">
        <v>1.1443828872792334E-8</v>
      </c>
      <c r="F36" s="682">
        <v>1.20769090115093E-8</v>
      </c>
      <c r="G36" s="682">
        <v>0</v>
      </c>
      <c r="H36" s="682">
        <v>0</v>
      </c>
    </row>
    <row r="37" spans="2:8" ht="28.5" x14ac:dyDescent="0.25">
      <c r="B37" s="684" t="s">
        <v>689</v>
      </c>
      <c r="C37" s="685" t="s">
        <v>664</v>
      </c>
      <c r="D37" s="682">
        <v>0</v>
      </c>
      <c r="E37" s="682">
        <v>0</v>
      </c>
      <c r="F37" s="682">
        <v>0</v>
      </c>
      <c r="G37" s="682">
        <v>0</v>
      </c>
      <c r="H37" s="682">
        <v>0</v>
      </c>
    </row>
    <row r="38" spans="2:8" ht="28.5" x14ac:dyDescent="0.25">
      <c r="B38" s="684" t="s">
        <v>690</v>
      </c>
      <c r="C38" s="685" t="s">
        <v>691</v>
      </c>
      <c r="D38" s="682">
        <v>0.03</v>
      </c>
      <c r="E38" s="682">
        <v>0.03</v>
      </c>
      <c r="F38" s="682">
        <v>0.03</v>
      </c>
      <c r="G38" s="682">
        <v>0.03</v>
      </c>
      <c r="H38" s="682">
        <v>0.03</v>
      </c>
    </row>
    <row r="39" spans="2:8" x14ac:dyDescent="0.25">
      <c r="B39" s="675"/>
      <c r="C39" s="686" t="s">
        <v>692</v>
      </c>
      <c r="D39" s="687"/>
      <c r="E39" s="687"/>
      <c r="F39" s="687"/>
      <c r="G39" s="687"/>
      <c r="H39" s="687"/>
    </row>
    <row r="40" spans="2:8" x14ac:dyDescent="0.25">
      <c r="B40" s="684" t="s">
        <v>693</v>
      </c>
      <c r="C40" s="688" t="s">
        <v>694</v>
      </c>
      <c r="D40" s="689">
        <v>0</v>
      </c>
      <c r="E40" s="689">
        <v>0</v>
      </c>
      <c r="F40" s="689">
        <v>0</v>
      </c>
      <c r="G40" s="689">
        <v>0</v>
      </c>
      <c r="H40" s="689">
        <v>0</v>
      </c>
    </row>
    <row r="41" spans="2:8" x14ac:dyDescent="0.25">
      <c r="B41" s="684" t="s">
        <v>695</v>
      </c>
      <c r="C41" s="680" t="s">
        <v>696</v>
      </c>
      <c r="D41" s="682">
        <v>0.03</v>
      </c>
      <c r="E41" s="682">
        <v>0.03</v>
      </c>
      <c r="F41" s="682">
        <v>0.03</v>
      </c>
      <c r="G41" s="682">
        <v>0.03</v>
      </c>
      <c r="H41" s="682">
        <v>0.03</v>
      </c>
    </row>
    <row r="42" spans="2:8" x14ac:dyDescent="0.25">
      <c r="B42" s="675"/>
      <c r="C42" s="676" t="s">
        <v>697</v>
      </c>
      <c r="D42" s="677"/>
      <c r="E42" s="677"/>
      <c r="F42" s="677"/>
      <c r="G42" s="677"/>
      <c r="H42" s="677"/>
    </row>
    <row r="43" spans="2:8" ht="28.5" x14ac:dyDescent="0.25">
      <c r="B43" s="679">
        <v>15</v>
      </c>
      <c r="C43" s="680" t="s">
        <v>698</v>
      </c>
      <c r="D43" s="681">
        <v>1393064.70331358</v>
      </c>
      <c r="E43" s="681">
        <v>625044.67208604002</v>
      </c>
      <c r="F43" s="681">
        <v>620092.14210430009</v>
      </c>
      <c r="G43" s="681">
        <v>669421.85783385998</v>
      </c>
      <c r="H43" s="681">
        <v>667508.68012068991</v>
      </c>
    </row>
    <row r="44" spans="2:8" x14ac:dyDescent="0.25">
      <c r="B44" s="679" t="s">
        <v>699</v>
      </c>
      <c r="C44" s="680" t="s">
        <v>700</v>
      </c>
      <c r="D44" s="681">
        <v>1548347.5961338698</v>
      </c>
      <c r="E44" s="681">
        <v>1475488.73323424</v>
      </c>
      <c r="F44" s="681">
        <v>1361651.1245804299</v>
      </c>
      <c r="G44" s="681">
        <v>1480777.3211520698</v>
      </c>
      <c r="H44" s="681">
        <v>1285751.40662079</v>
      </c>
    </row>
    <row r="45" spans="2:8" x14ac:dyDescent="0.25">
      <c r="B45" s="679" t="s">
        <v>701</v>
      </c>
      <c r="C45" s="680" t="s">
        <v>702</v>
      </c>
      <c r="D45" s="681">
        <v>605553.08095591003</v>
      </c>
      <c r="E45" s="681">
        <v>1174187.6288363901</v>
      </c>
      <c r="F45" s="681">
        <v>1108417.4292335401</v>
      </c>
      <c r="G45" s="681">
        <v>1345543.7001219802</v>
      </c>
      <c r="H45" s="681">
        <v>1302197.7795204199</v>
      </c>
    </row>
    <row r="46" spans="2:8" x14ac:dyDescent="0.25">
      <c r="B46" s="679">
        <v>16</v>
      </c>
      <c r="C46" s="680" t="s">
        <v>703</v>
      </c>
      <c r="D46" s="681">
        <v>942794.51517795993</v>
      </c>
      <c r="E46" s="681">
        <v>368872.18330855999</v>
      </c>
      <c r="F46" s="681">
        <v>340412.78114510997</v>
      </c>
      <c r="G46" s="681">
        <v>370194.33028802002</v>
      </c>
      <c r="H46" s="681">
        <v>321437.85165520001</v>
      </c>
    </row>
    <row r="47" spans="2:8" x14ac:dyDescent="0.25">
      <c r="B47" s="679">
        <v>17</v>
      </c>
      <c r="C47" s="680" t="s">
        <v>704</v>
      </c>
      <c r="D47" s="682">
        <v>1.4776</v>
      </c>
      <c r="E47" s="682">
        <v>1.6944999999999999</v>
      </c>
      <c r="F47" s="682">
        <v>1.8216000000000001</v>
      </c>
      <c r="G47" s="682">
        <v>1.8083</v>
      </c>
      <c r="H47" s="682">
        <v>2.0766</v>
      </c>
    </row>
    <row r="48" spans="2:8" x14ac:dyDescent="0.25">
      <c r="B48" s="675"/>
      <c r="C48" s="676" t="s">
        <v>705</v>
      </c>
      <c r="D48" s="677"/>
      <c r="E48" s="677"/>
      <c r="F48" s="677"/>
      <c r="G48" s="677"/>
      <c r="H48" s="677"/>
    </row>
    <row r="49" spans="2:8" x14ac:dyDescent="0.25">
      <c r="B49" s="679">
        <v>18</v>
      </c>
      <c r="C49" s="680" t="s">
        <v>706</v>
      </c>
      <c r="D49" s="681">
        <v>2963128.3867959999</v>
      </c>
      <c r="E49" s="681">
        <v>2913136.8535679998</v>
      </c>
      <c r="F49" s="681">
        <v>2820854.8695129999</v>
      </c>
      <c r="G49" s="681">
        <v>2924714.8862379999</v>
      </c>
      <c r="H49" s="681">
        <v>3020273.5040790001</v>
      </c>
    </row>
    <row r="50" spans="2:8" x14ac:dyDescent="0.25">
      <c r="B50" s="679">
        <v>19</v>
      </c>
      <c r="C50" s="680" t="s">
        <v>707</v>
      </c>
      <c r="D50" s="681">
        <v>2183727.2194630001</v>
      </c>
      <c r="E50" s="681">
        <v>2295352.387451</v>
      </c>
      <c r="F50" s="681">
        <v>2188398.692148</v>
      </c>
      <c r="G50" s="681">
        <v>2060975.2881839999</v>
      </c>
      <c r="H50" s="681">
        <v>2091805.571279</v>
      </c>
    </row>
    <row r="51" spans="2:8" x14ac:dyDescent="0.25">
      <c r="B51" s="679">
        <v>20</v>
      </c>
      <c r="C51" s="680" t="s">
        <v>708</v>
      </c>
      <c r="D51" s="682">
        <v>1.356913</v>
      </c>
      <c r="E51" s="682">
        <v>1.2691460000000001</v>
      </c>
      <c r="F51" s="682">
        <v>1.289004</v>
      </c>
      <c r="G51" s="682">
        <v>1.4190929999999999</v>
      </c>
      <c r="H51" s="682">
        <v>1.4438599999999999</v>
      </c>
    </row>
  </sheetData>
  <sheetProtection algorithmName="SHA-512" hashValue="Bx6Tvf0V10L9H7C8U34ZF4cR4N8J0tOIPRCC1kvSOQQEU0taYAJE5pURTayU2WEy15YriqqXZAhijlzliBXjfA==" saltValue="wGh1HlZatiERS13t3f6zQw==" spinCount="100000" sheet="1" objects="1" scenarios="1"/>
  <mergeCells count="1">
    <mergeCell ref="B2:H2"/>
  </mergeCells>
  <pageMargins left="0.70866141732283472" right="0.70866141732283472" top="0.74803149606299213" bottom="0.74803149606299213" header="0.31496062992125984" footer="0.31496062992125984"/>
  <pageSetup scale="48"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E9CD9-49D0-48BA-9AC3-DE487AD8ECE8}">
  <sheetPr>
    <tabColor theme="5" tint="-0.499984740745262"/>
    <pageSetUpPr fitToPage="1"/>
  </sheetPr>
  <dimension ref="A1:Q17"/>
  <sheetViews>
    <sheetView showGridLines="0" zoomScaleNormal="100" workbookViewId="0">
      <selection activeCell="B4" sqref="B4:R4"/>
    </sheetView>
  </sheetViews>
  <sheetFormatPr defaultRowHeight="27" customHeight="1" x14ac:dyDescent="0.25"/>
  <cols>
    <col min="1" max="1" width="9.140625" style="205"/>
    <col min="2" max="2" width="27.28515625" style="205" customWidth="1"/>
    <col min="3" max="6" width="12.42578125" style="205" customWidth="1"/>
    <col min="7" max="7" width="17.42578125" style="205" customWidth="1"/>
    <col min="8" max="8" width="15.7109375" style="205" customWidth="1"/>
    <col min="9" max="9" width="15.5703125" style="205" customWidth="1"/>
    <col min="10" max="10" width="18.5703125" style="205" customWidth="1"/>
    <col min="11" max="16384" width="9.140625" style="205"/>
  </cols>
  <sheetData>
    <row r="1" spans="1:17" ht="19.5" customHeight="1" thickBot="1" x14ac:dyDescent="0.3">
      <c r="A1" s="204"/>
    </row>
    <row r="2" spans="1:17" s="206" customFormat="1" ht="18.75" thickBot="1" x14ac:dyDescent="0.3">
      <c r="A2" s="205"/>
      <c r="B2" s="1268" t="s">
        <v>267</v>
      </c>
      <c r="C2" s="1269"/>
      <c r="D2" s="1269"/>
      <c r="E2" s="1269"/>
      <c r="F2" s="1269"/>
      <c r="G2" s="1269"/>
      <c r="H2" s="1269"/>
      <c r="I2" s="1269"/>
      <c r="J2" s="1270"/>
    </row>
    <row r="3" spans="1:17" ht="15.75" x14ac:dyDescent="0.25">
      <c r="B3" s="207"/>
      <c r="C3" s="207"/>
      <c r="D3" s="207"/>
      <c r="E3" s="207"/>
      <c r="F3" s="207"/>
      <c r="G3" s="207"/>
      <c r="H3" s="207"/>
      <c r="I3" s="207"/>
      <c r="J3" s="207"/>
      <c r="K3" s="207"/>
      <c r="L3" s="207"/>
      <c r="M3" s="207"/>
      <c r="N3" s="207"/>
      <c r="O3" s="207"/>
      <c r="P3" s="207"/>
      <c r="Q3" s="207"/>
    </row>
    <row r="4" spans="1:17" ht="16.5" thickBot="1" x14ac:dyDescent="0.3">
      <c r="B4" s="207"/>
      <c r="C4" s="207"/>
      <c r="D4" s="207"/>
      <c r="E4" s="207"/>
      <c r="F4" s="207"/>
      <c r="G4" s="207"/>
      <c r="H4" s="207"/>
      <c r="I4" s="207"/>
      <c r="J4" s="207"/>
      <c r="K4" s="207"/>
      <c r="L4" s="207"/>
      <c r="M4" s="207"/>
      <c r="N4" s="207"/>
      <c r="O4" s="207"/>
      <c r="P4" s="207"/>
      <c r="Q4" s="207"/>
    </row>
    <row r="5" spans="1:17" ht="30.75" customHeight="1" thickBot="1" x14ac:dyDescent="0.3">
      <c r="B5" s="208" t="s">
        <v>1572</v>
      </c>
      <c r="C5" s="1271" t="s">
        <v>268</v>
      </c>
      <c r="D5" s="1272"/>
      <c r="E5" s="1272"/>
      <c r="F5" s="1273"/>
      <c r="G5" s="1274" t="s">
        <v>269</v>
      </c>
      <c r="H5" s="1275"/>
      <c r="I5" s="1276" t="s">
        <v>270</v>
      </c>
      <c r="J5" s="1277"/>
    </row>
    <row r="6" spans="1:17" ht="37.5" customHeight="1" thickBot="1" x14ac:dyDescent="0.3">
      <c r="B6" s="1278" t="s">
        <v>240</v>
      </c>
      <c r="C6" s="1280" t="s">
        <v>271</v>
      </c>
      <c r="D6" s="1282" t="s">
        <v>272</v>
      </c>
      <c r="E6" s="1283"/>
      <c r="F6" s="1284"/>
      <c r="G6" s="1285" t="s">
        <v>273</v>
      </c>
      <c r="H6" s="1285" t="s">
        <v>274</v>
      </c>
      <c r="I6" s="209"/>
      <c r="J6" s="1285" t="s">
        <v>275</v>
      </c>
    </row>
    <row r="7" spans="1:17" ht="21.75" thickBot="1" x14ac:dyDescent="0.3">
      <c r="B7" s="1279"/>
      <c r="C7" s="1281"/>
      <c r="D7" s="210"/>
      <c r="E7" s="211" t="s">
        <v>276</v>
      </c>
      <c r="F7" s="212" t="s">
        <v>277</v>
      </c>
      <c r="G7" s="1286"/>
      <c r="H7" s="1286"/>
      <c r="I7" s="213"/>
      <c r="J7" s="1287"/>
    </row>
    <row r="8" spans="1:17" ht="15.75" thickBot="1" x14ac:dyDescent="0.3">
      <c r="B8" s="214" t="s">
        <v>278</v>
      </c>
      <c r="C8" s="215">
        <v>84089.910933000006</v>
      </c>
      <c r="D8" s="215">
        <v>26183.405594</v>
      </c>
      <c r="E8" s="215">
        <v>26183.405594</v>
      </c>
      <c r="F8" s="215">
        <v>26175.282547999999</v>
      </c>
      <c r="G8" s="215">
        <v>-3210.8641710000002</v>
      </c>
      <c r="H8" s="215">
        <v>-15378.373364999999</v>
      </c>
      <c r="I8" s="215">
        <v>74469.475728000005</v>
      </c>
      <c r="J8" s="215">
        <v>7262.4804340000001</v>
      </c>
    </row>
    <row r="9" spans="1:17" ht="15.75" thickBot="1" x14ac:dyDescent="0.3">
      <c r="B9" s="216" t="s">
        <v>279</v>
      </c>
      <c r="C9" s="215">
        <v>0</v>
      </c>
      <c r="D9" s="215">
        <v>0</v>
      </c>
      <c r="E9" s="215">
        <v>0</v>
      </c>
      <c r="F9" s="215">
        <v>0</v>
      </c>
      <c r="G9" s="215">
        <v>0</v>
      </c>
      <c r="H9" s="215">
        <v>0</v>
      </c>
      <c r="I9" s="215">
        <v>0</v>
      </c>
      <c r="J9" s="215">
        <v>0</v>
      </c>
    </row>
    <row r="10" spans="1:17" ht="15.75" thickBot="1" x14ac:dyDescent="0.3">
      <c r="B10" s="216" t="s">
        <v>280</v>
      </c>
      <c r="C10" s="215">
        <v>66.492783000000003</v>
      </c>
      <c r="D10" s="215">
        <v>0</v>
      </c>
      <c r="E10" s="215">
        <v>0</v>
      </c>
      <c r="F10" s="215">
        <v>0</v>
      </c>
      <c r="G10" s="215">
        <v>0</v>
      </c>
      <c r="H10" s="215">
        <v>0</v>
      </c>
      <c r="I10" s="215">
        <v>0</v>
      </c>
      <c r="J10" s="215">
        <v>0</v>
      </c>
    </row>
    <row r="11" spans="1:17" ht="15.75" thickBot="1" x14ac:dyDescent="0.3">
      <c r="B11" s="216" t="s">
        <v>281</v>
      </c>
      <c r="C11" s="215">
        <v>0</v>
      </c>
      <c r="D11" s="215">
        <v>0</v>
      </c>
      <c r="E11" s="215">
        <v>0</v>
      </c>
      <c r="F11" s="215">
        <v>0</v>
      </c>
      <c r="G11" s="215">
        <v>0</v>
      </c>
      <c r="H11" s="215">
        <v>0</v>
      </c>
      <c r="I11" s="215">
        <v>0</v>
      </c>
      <c r="J11" s="215">
        <v>0</v>
      </c>
    </row>
    <row r="12" spans="1:17" ht="15.75" thickBot="1" x14ac:dyDescent="0.3">
      <c r="B12" s="216" t="s">
        <v>282</v>
      </c>
      <c r="C12" s="215">
        <v>0</v>
      </c>
      <c r="D12" s="215">
        <v>0</v>
      </c>
      <c r="E12" s="215">
        <v>0</v>
      </c>
      <c r="F12" s="215">
        <v>0</v>
      </c>
      <c r="G12" s="215">
        <v>0</v>
      </c>
      <c r="H12" s="215">
        <v>0</v>
      </c>
      <c r="I12" s="215">
        <v>0</v>
      </c>
      <c r="J12" s="215">
        <v>0</v>
      </c>
    </row>
    <row r="13" spans="1:17" ht="15.75" thickBot="1" x14ac:dyDescent="0.3">
      <c r="B13" s="216" t="s">
        <v>283</v>
      </c>
      <c r="C13" s="215">
        <v>67351.497134999998</v>
      </c>
      <c r="D13" s="215">
        <v>23558.286018999999</v>
      </c>
      <c r="E13" s="215">
        <v>23558.286018999999</v>
      </c>
      <c r="F13" s="215">
        <v>23550.162972999999</v>
      </c>
      <c r="G13" s="215">
        <v>-1871.7971829999999</v>
      </c>
      <c r="H13" s="215">
        <v>-13634.748033</v>
      </c>
      <c r="I13" s="215">
        <v>59664.265845000002</v>
      </c>
      <c r="J13" s="215">
        <v>6448.4879220000003</v>
      </c>
    </row>
    <row r="14" spans="1:17" ht="15.75" thickBot="1" x14ac:dyDescent="0.3">
      <c r="B14" s="216" t="s">
        <v>284</v>
      </c>
      <c r="C14" s="215">
        <v>16671.921015</v>
      </c>
      <c r="D14" s="215">
        <v>2625.1195750000002</v>
      </c>
      <c r="E14" s="215">
        <v>2625.1195750000002</v>
      </c>
      <c r="F14" s="215">
        <v>2625.1195750000002</v>
      </c>
      <c r="G14" s="215">
        <v>-1339.066988</v>
      </c>
      <c r="H14" s="215">
        <v>-1743.6253320000001</v>
      </c>
      <c r="I14" s="215">
        <v>14805.209883</v>
      </c>
      <c r="J14" s="215">
        <v>813.99251200000003</v>
      </c>
    </row>
    <row r="15" spans="1:17" ht="15.75" thickBot="1" x14ac:dyDescent="0.3">
      <c r="B15" s="217" t="s">
        <v>285</v>
      </c>
      <c r="C15" s="215">
        <v>0</v>
      </c>
      <c r="D15" s="215">
        <v>0</v>
      </c>
      <c r="E15" s="215">
        <v>0</v>
      </c>
      <c r="F15" s="215">
        <v>0</v>
      </c>
      <c r="G15" s="215">
        <v>0</v>
      </c>
      <c r="H15" s="215">
        <v>0</v>
      </c>
      <c r="I15" s="215">
        <v>0</v>
      </c>
      <c r="J15" s="215">
        <v>0</v>
      </c>
    </row>
    <row r="16" spans="1:17" ht="15.75" thickBot="1" x14ac:dyDescent="0.3">
      <c r="B16" s="217" t="s">
        <v>286</v>
      </c>
      <c r="C16" s="215">
        <v>539.48340900000005</v>
      </c>
      <c r="D16" s="215">
        <v>549.19095600000003</v>
      </c>
      <c r="E16" s="215">
        <v>549.19095600000003</v>
      </c>
      <c r="F16" s="215">
        <v>549.19095600000003</v>
      </c>
      <c r="G16" s="215">
        <v>0</v>
      </c>
      <c r="H16" s="215">
        <v>0</v>
      </c>
      <c r="I16" s="215">
        <v>0</v>
      </c>
      <c r="J16" s="215">
        <v>0</v>
      </c>
    </row>
    <row r="17" spans="2:10" ht="15.75" thickBot="1" x14ac:dyDescent="0.3">
      <c r="B17" s="218" t="s">
        <v>174</v>
      </c>
      <c r="C17" s="219">
        <v>84629.394342</v>
      </c>
      <c r="D17" s="219">
        <v>26732.596549999998</v>
      </c>
      <c r="E17" s="219">
        <v>26732.596549999998</v>
      </c>
      <c r="F17" s="219">
        <v>26724.473503999998</v>
      </c>
      <c r="G17" s="219">
        <v>-3210.8641710000002</v>
      </c>
      <c r="H17" s="219">
        <v>-15378.373364999999</v>
      </c>
      <c r="I17" s="219">
        <v>74469.475728000005</v>
      </c>
      <c r="J17" s="219">
        <v>7262.4804340000001</v>
      </c>
    </row>
  </sheetData>
  <sheetProtection algorithmName="SHA-512" hashValue="wjTkpds3lYfp/gGxxBa8Tj+oN8gMdtKe2z76rGz3CjVrLoruLb78SNj/CG7YF28QPeIK6r8bbg5V++08Ngdlgw==" saltValue="NlDNOBh/QkhyWP/F+gyW8w==" spinCount="100000" sheet="1" objects="1" scenarios="1"/>
  <mergeCells count="10">
    <mergeCell ref="B2:J2"/>
    <mergeCell ref="C5:F5"/>
    <mergeCell ref="G5:H5"/>
    <mergeCell ref="I5:J5"/>
    <mergeCell ref="B6:B7"/>
    <mergeCell ref="C6:C7"/>
    <mergeCell ref="D6:F6"/>
    <mergeCell ref="G6:G7"/>
    <mergeCell ref="H6:H7"/>
    <mergeCell ref="J6:J7"/>
  </mergeCells>
  <pageMargins left="0.70866141732283472" right="0.70866141732283472" top="0.74803149606299213" bottom="0.74803149606299213" header="0.31496062992125984" footer="0.31496062992125984"/>
  <pageSetup scale="86"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D8B89-346D-46DD-8315-2517189063ED}">
  <sheetPr>
    <tabColor theme="5" tint="-0.499984740745262"/>
    <pageSetUpPr fitToPage="1"/>
  </sheetPr>
  <dimension ref="B1:L7"/>
  <sheetViews>
    <sheetView showGridLines="0" workbookViewId="0">
      <selection sqref="A1:E7"/>
    </sheetView>
  </sheetViews>
  <sheetFormatPr defaultColWidth="9.140625" defaultRowHeight="28.5" customHeight="1" x14ac:dyDescent="0.25"/>
  <cols>
    <col min="1" max="1" width="9.140625" style="87"/>
    <col min="2" max="2" width="33" style="87" customWidth="1"/>
    <col min="3" max="3" width="30.85546875" style="87" customWidth="1"/>
    <col min="4" max="5" width="9.140625" style="87"/>
    <col min="6" max="6" width="28.5703125" style="87" bestFit="1" customWidth="1"/>
    <col min="7" max="16384" width="9.140625" style="87"/>
  </cols>
  <sheetData>
    <row r="1" spans="2:12" ht="28.5" customHeight="1" thickBot="1" x14ac:dyDescent="0.3"/>
    <row r="2" spans="2:12" ht="18.75" thickBot="1" x14ac:dyDescent="0.3">
      <c r="B2" s="1268" t="s">
        <v>287</v>
      </c>
      <c r="C2" s="1270"/>
      <c r="G2" s="1288"/>
      <c r="H2" s="1288"/>
      <c r="I2" s="1288"/>
      <c r="J2" s="1288"/>
      <c r="K2" s="1288"/>
      <c r="L2" s="1288"/>
    </row>
    <row r="3" spans="2:12" ht="28.5" customHeight="1" x14ac:dyDescent="0.25">
      <c r="B3" s="1288"/>
      <c r="C3" s="1288"/>
      <c r="D3" s="1288"/>
      <c r="E3" s="1288"/>
      <c r="F3" s="220"/>
      <c r="G3" s="1288"/>
      <c r="H3" s="1288"/>
      <c r="I3" s="220"/>
    </row>
    <row r="4" spans="2:12" ht="28.5" customHeight="1" thickBot="1" x14ac:dyDescent="0.3">
      <c r="B4" s="221" t="s">
        <v>1572</v>
      </c>
    </row>
    <row r="5" spans="2:12" ht="28.5" customHeight="1" thickBot="1" x14ac:dyDescent="0.3">
      <c r="B5" s="221" t="s">
        <v>240</v>
      </c>
      <c r="C5" s="211" t="s">
        <v>288</v>
      </c>
    </row>
    <row r="6" spans="2:12" ht="28.5" customHeight="1" x14ac:dyDescent="0.25">
      <c r="B6" s="222" t="s">
        <v>289</v>
      </c>
      <c r="C6" s="223">
        <v>202.872682</v>
      </c>
    </row>
    <row r="7" spans="2:12" ht="28.5" customHeight="1" thickBot="1" x14ac:dyDescent="0.3">
      <c r="B7" s="224" t="s">
        <v>290</v>
      </c>
      <c r="C7" s="225">
        <v>20636.906175</v>
      </c>
    </row>
  </sheetData>
  <sheetProtection algorithmName="SHA-512" hashValue="V5uk2dargmD5+W4Rm5YM+//+aeW8UvK7TpZjCB2fk9g8rvP/SYouXt9zDVsztYmM1d1CrHsWcnBAuaTL15/BHQ==" saltValue="3M4j/zIIuPdhMw9kBl5bQQ==" spinCount="100000" sheet="1" objects="1" scenarios="1"/>
  <mergeCells count="6">
    <mergeCell ref="B2:C2"/>
    <mergeCell ref="G2:H2"/>
    <mergeCell ref="I2:J2"/>
    <mergeCell ref="K2:L2"/>
    <mergeCell ref="B3:E3"/>
    <mergeCell ref="G3:H3"/>
  </mergeCells>
  <pageMargins left="0.70866141732283472" right="0.70866141732283472" top="0.74803149606299213" bottom="0.74803149606299213" header="0.31496062992125984" footer="0.31496062992125984"/>
  <pageSetup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BFB61-DCD8-489C-9750-61FBB8BD9E11}">
  <sheetPr>
    <tabColor theme="5" tint="-0.499984740745262"/>
    <pageSetUpPr fitToPage="1"/>
  </sheetPr>
  <dimension ref="B1:O50"/>
  <sheetViews>
    <sheetView showGridLines="0" zoomScaleNormal="100" workbookViewId="0">
      <selection activeCell="B4" sqref="B4:R4"/>
    </sheetView>
  </sheetViews>
  <sheetFormatPr defaultColWidth="9.140625" defaultRowHeight="14.25" x14ac:dyDescent="0.2"/>
  <cols>
    <col min="1" max="2" width="9.140625" style="226"/>
    <col min="3" max="3" width="19" style="226" customWidth="1"/>
    <col min="4" max="4" width="8.28515625" style="226" bestFit="1" customWidth="1"/>
    <col min="5" max="5" width="14.28515625" style="226" bestFit="1" customWidth="1"/>
    <col min="6" max="6" width="13.140625" style="226" bestFit="1" customWidth="1"/>
    <col min="7" max="7" width="6.140625" style="226" bestFit="1" customWidth="1"/>
    <col min="8" max="8" width="14.5703125" style="226" bestFit="1" customWidth="1"/>
    <col min="9" max="9" width="12.140625" style="226" bestFit="1" customWidth="1"/>
    <col min="10" max="10" width="10.5703125" style="226" bestFit="1" customWidth="1"/>
    <col min="11" max="13" width="11.85546875" style="226" bestFit="1" customWidth="1"/>
    <col min="14" max="14" width="8.85546875" style="226" bestFit="1" customWidth="1"/>
    <col min="15" max="15" width="13.42578125" style="226" bestFit="1" customWidth="1"/>
    <col min="16" max="16384" width="9.140625" style="226"/>
  </cols>
  <sheetData>
    <row r="1" spans="2:15" ht="15" thickBot="1" x14ac:dyDescent="0.25"/>
    <row r="2" spans="2:15" ht="18.75" customHeight="1" thickBot="1" x14ac:dyDescent="0.25">
      <c r="B2" s="1268" t="s">
        <v>291</v>
      </c>
      <c r="C2" s="1269"/>
      <c r="D2" s="1269"/>
      <c r="E2" s="1269"/>
      <c r="F2" s="1269"/>
      <c r="G2" s="1269"/>
      <c r="H2" s="1269"/>
      <c r="I2" s="1269"/>
      <c r="J2" s="1269"/>
      <c r="K2" s="1269"/>
      <c r="L2" s="1269"/>
      <c r="M2" s="1269"/>
      <c r="N2" s="1269"/>
      <c r="O2" s="1270"/>
    </row>
    <row r="3" spans="2:15" x14ac:dyDescent="0.2">
      <c r="B3" s="1290"/>
      <c r="C3" s="1290"/>
      <c r="D3" s="1290"/>
      <c r="E3" s="1290"/>
      <c r="F3" s="1290"/>
      <c r="G3" s="1290"/>
      <c r="H3" s="1290"/>
      <c r="I3" s="1290"/>
      <c r="J3" s="1290"/>
      <c r="K3" s="1290"/>
      <c r="L3" s="1290"/>
      <c r="M3" s="1290"/>
      <c r="N3" s="1290"/>
      <c r="O3" s="1290"/>
    </row>
    <row r="4" spans="2:15" ht="15" x14ac:dyDescent="0.2">
      <c r="B4" s="1289"/>
      <c r="C4" s="1289"/>
      <c r="D4" s="227"/>
      <c r="E4" s="227"/>
      <c r="F4" s="227"/>
      <c r="G4" s="227"/>
      <c r="H4" s="227"/>
      <c r="I4" s="227"/>
      <c r="J4" s="227"/>
      <c r="K4" s="227"/>
      <c r="L4" s="227"/>
      <c r="M4" s="227"/>
      <c r="N4" s="227"/>
      <c r="O4" s="227"/>
    </row>
    <row r="5" spans="2:15" ht="15" x14ac:dyDescent="0.2">
      <c r="B5" s="1289"/>
      <c r="C5" s="1289"/>
      <c r="D5" s="227"/>
      <c r="E5" s="227"/>
      <c r="F5" s="227"/>
      <c r="G5" s="227"/>
      <c r="H5" s="227"/>
      <c r="I5" s="227"/>
      <c r="J5" s="227"/>
      <c r="K5" s="227"/>
      <c r="L5" s="227"/>
      <c r="M5" s="227"/>
      <c r="N5" s="227"/>
      <c r="O5" s="227"/>
    </row>
    <row r="6" spans="2:15" ht="15" x14ac:dyDescent="0.2">
      <c r="B6" s="1289"/>
      <c r="C6" s="1289"/>
      <c r="D6" s="227"/>
      <c r="E6" s="227"/>
      <c r="F6" s="227"/>
      <c r="G6" s="227"/>
      <c r="H6" s="227"/>
      <c r="I6" s="227"/>
      <c r="J6" s="227"/>
      <c r="K6" s="227"/>
      <c r="L6" s="227"/>
      <c r="M6" s="227"/>
      <c r="N6" s="227"/>
      <c r="O6" s="227"/>
    </row>
    <row r="7" spans="2:15" ht="15.75" thickBot="1" x14ac:dyDescent="0.25">
      <c r="B7" s="1289"/>
      <c r="C7" s="1289"/>
      <c r="D7" s="227"/>
      <c r="E7" s="228"/>
      <c r="F7" s="228"/>
      <c r="G7" s="228"/>
      <c r="H7" s="228"/>
      <c r="I7" s="228"/>
      <c r="J7" s="228"/>
      <c r="K7" s="228"/>
      <c r="L7" s="228"/>
      <c r="M7" s="228"/>
      <c r="N7" s="228"/>
      <c r="O7" s="228"/>
    </row>
    <row r="8" spans="2:15" ht="15" thickBot="1" x14ac:dyDescent="0.25">
      <c r="B8" s="1293" t="s">
        <v>1572</v>
      </c>
      <c r="C8" s="1294"/>
      <c r="D8" s="1295" t="s">
        <v>292</v>
      </c>
      <c r="E8" s="1296"/>
      <c r="F8" s="1296"/>
      <c r="G8" s="1296"/>
      <c r="H8" s="1296"/>
      <c r="I8" s="1296"/>
      <c r="J8" s="1296"/>
      <c r="K8" s="1296"/>
      <c r="L8" s="1296"/>
      <c r="M8" s="1296"/>
      <c r="N8" s="1296"/>
      <c r="O8" s="1297"/>
    </row>
    <row r="9" spans="2:15" ht="15" customHeight="1" thickBot="1" x14ac:dyDescent="0.25">
      <c r="B9" s="1298" t="s">
        <v>240</v>
      </c>
      <c r="C9" s="1299"/>
      <c r="D9" s="1302" t="s">
        <v>293</v>
      </c>
      <c r="E9" s="1303"/>
      <c r="F9" s="1303"/>
      <c r="G9" s="1304" t="s">
        <v>294</v>
      </c>
      <c r="H9" s="1305"/>
      <c r="I9" s="1305"/>
      <c r="J9" s="1305"/>
      <c r="K9" s="1305"/>
      <c r="L9" s="1305"/>
      <c r="M9" s="1305"/>
      <c r="N9" s="1305"/>
      <c r="O9" s="1306"/>
    </row>
    <row r="10" spans="2:15" ht="36" customHeight="1" thickBot="1" x14ac:dyDescent="0.25">
      <c r="B10" s="1300"/>
      <c r="C10" s="1301"/>
      <c r="D10" s="229"/>
      <c r="E10" s="211" t="s">
        <v>295</v>
      </c>
      <c r="F10" s="211" t="s">
        <v>296</v>
      </c>
      <c r="G10" s="230"/>
      <c r="H10" s="231" t="s">
        <v>297</v>
      </c>
      <c r="I10" s="231" t="s">
        <v>298</v>
      </c>
      <c r="J10" s="231" t="s">
        <v>299</v>
      </c>
      <c r="K10" s="231" t="s">
        <v>300</v>
      </c>
      <c r="L10" s="231" t="s">
        <v>301</v>
      </c>
      <c r="M10" s="231" t="s">
        <v>302</v>
      </c>
      <c r="N10" s="231" t="s">
        <v>303</v>
      </c>
      <c r="O10" s="232" t="s">
        <v>276</v>
      </c>
    </row>
    <row r="11" spans="2:15" ht="21.75" customHeight="1" thickBot="1" x14ac:dyDescent="0.25">
      <c r="B11" s="1307" t="s">
        <v>304</v>
      </c>
      <c r="C11" s="1308"/>
      <c r="D11" s="233">
        <v>843213.54785600002</v>
      </c>
      <c r="E11" s="233">
        <v>843213.54785600002</v>
      </c>
      <c r="F11" s="233">
        <v>0</v>
      </c>
      <c r="G11" s="233">
        <v>0</v>
      </c>
      <c r="H11" s="233">
        <v>0</v>
      </c>
      <c r="I11" s="233">
        <v>0</v>
      </c>
      <c r="J11" s="233">
        <v>0</v>
      </c>
      <c r="K11" s="233">
        <v>0</v>
      </c>
      <c r="L11" s="233">
        <v>0</v>
      </c>
      <c r="M11" s="233">
        <v>0</v>
      </c>
      <c r="N11" s="233">
        <v>0</v>
      </c>
      <c r="O11" s="233">
        <v>0</v>
      </c>
    </row>
    <row r="12" spans="2:15" ht="15" thickBot="1" x14ac:dyDescent="0.25">
      <c r="B12" s="1307" t="s">
        <v>278</v>
      </c>
      <c r="C12" s="1308"/>
      <c r="D12" s="234">
        <v>2848881.8601270001</v>
      </c>
      <c r="E12" s="234">
        <v>2845905.0699669998</v>
      </c>
      <c r="F12" s="234">
        <v>2976.79016</v>
      </c>
      <c r="G12" s="234">
        <v>51230.065858000002</v>
      </c>
      <c r="H12" s="234">
        <v>41388.254786999998</v>
      </c>
      <c r="I12" s="234">
        <v>1115.2662809999999</v>
      </c>
      <c r="J12" s="234">
        <v>1662.2996920000001</v>
      </c>
      <c r="K12" s="234">
        <v>2229.1225119999999</v>
      </c>
      <c r="L12" s="234">
        <v>4311.1446539999997</v>
      </c>
      <c r="M12" s="234">
        <v>179.15081699999999</v>
      </c>
      <c r="N12" s="234">
        <v>344.82711499999999</v>
      </c>
      <c r="O12" s="234">
        <v>51230.065858000002</v>
      </c>
    </row>
    <row r="13" spans="2:15" x14ac:dyDescent="0.2">
      <c r="B13" s="1309" t="s">
        <v>305</v>
      </c>
      <c r="C13" s="1310"/>
      <c r="D13" s="235">
        <v>210803.83685600001</v>
      </c>
      <c r="E13" s="235">
        <v>210803.83685600001</v>
      </c>
      <c r="F13" s="235">
        <v>0</v>
      </c>
      <c r="G13" s="235">
        <v>0</v>
      </c>
      <c r="H13" s="235">
        <v>0</v>
      </c>
      <c r="I13" s="235">
        <v>0</v>
      </c>
      <c r="J13" s="235">
        <v>0</v>
      </c>
      <c r="K13" s="235">
        <v>0</v>
      </c>
      <c r="L13" s="235">
        <v>0</v>
      </c>
      <c r="M13" s="235">
        <v>0</v>
      </c>
      <c r="N13" s="235">
        <v>0</v>
      </c>
      <c r="O13" s="235">
        <v>0</v>
      </c>
    </row>
    <row r="14" spans="2:15" x14ac:dyDescent="0.2">
      <c r="B14" s="1291" t="s">
        <v>306</v>
      </c>
      <c r="C14" s="1292"/>
      <c r="D14" s="236">
        <v>149236.46101599999</v>
      </c>
      <c r="E14" s="236">
        <v>149236.46101599999</v>
      </c>
      <c r="F14" s="236">
        <v>0</v>
      </c>
      <c r="G14" s="236">
        <v>176.52366599999999</v>
      </c>
      <c r="H14" s="236">
        <v>6.9704480000000002</v>
      </c>
      <c r="I14" s="236">
        <v>0</v>
      </c>
      <c r="J14" s="236">
        <v>0</v>
      </c>
      <c r="K14" s="236">
        <v>169.55321799999999</v>
      </c>
      <c r="L14" s="236">
        <v>0</v>
      </c>
      <c r="M14" s="236">
        <v>0</v>
      </c>
      <c r="N14" s="236">
        <v>0</v>
      </c>
      <c r="O14" s="236">
        <v>176.52366599999999</v>
      </c>
    </row>
    <row r="15" spans="2:15" x14ac:dyDescent="0.2">
      <c r="B15" s="1291" t="s">
        <v>307</v>
      </c>
      <c r="C15" s="1292"/>
      <c r="D15" s="236">
        <v>521594.096754</v>
      </c>
      <c r="E15" s="236">
        <v>521594.096754</v>
      </c>
      <c r="F15" s="236">
        <v>0</v>
      </c>
      <c r="G15" s="236">
        <v>0</v>
      </c>
      <c r="H15" s="236">
        <v>0</v>
      </c>
      <c r="I15" s="236">
        <v>0</v>
      </c>
      <c r="J15" s="236">
        <v>0</v>
      </c>
      <c r="K15" s="236">
        <v>0</v>
      </c>
      <c r="L15" s="236">
        <v>0</v>
      </c>
      <c r="M15" s="236">
        <v>0</v>
      </c>
      <c r="N15" s="236">
        <v>0</v>
      </c>
      <c r="O15" s="236">
        <v>0</v>
      </c>
    </row>
    <row r="16" spans="2:15" x14ac:dyDescent="0.2">
      <c r="B16" s="1291" t="s">
        <v>308</v>
      </c>
      <c r="C16" s="1292"/>
      <c r="D16" s="236">
        <v>100589.44616000001</v>
      </c>
      <c r="E16" s="236">
        <v>100589.44616000001</v>
      </c>
      <c r="F16" s="236">
        <v>0</v>
      </c>
      <c r="G16" s="236">
        <v>187.666214</v>
      </c>
      <c r="H16" s="236">
        <v>3.6774000000000001E-2</v>
      </c>
      <c r="I16" s="236">
        <v>0</v>
      </c>
      <c r="J16" s="236">
        <v>1.244926</v>
      </c>
      <c r="K16" s="236">
        <v>0</v>
      </c>
      <c r="L16" s="236">
        <v>186.384514</v>
      </c>
      <c r="M16" s="236">
        <v>0</v>
      </c>
      <c r="N16" s="236">
        <v>0</v>
      </c>
      <c r="O16" s="236">
        <v>187.666214</v>
      </c>
    </row>
    <row r="17" spans="2:15" x14ac:dyDescent="0.2">
      <c r="B17" s="1291" t="s">
        <v>309</v>
      </c>
      <c r="C17" s="1292"/>
      <c r="D17" s="236">
        <v>1373927.833694</v>
      </c>
      <c r="E17" s="236">
        <v>1371659.3327500001</v>
      </c>
      <c r="F17" s="236">
        <v>2268.5009439999999</v>
      </c>
      <c r="G17" s="236">
        <v>44599.999352999999</v>
      </c>
      <c r="H17" s="236">
        <v>37877.271618999999</v>
      </c>
      <c r="I17" s="236">
        <v>365.64836600000001</v>
      </c>
      <c r="J17" s="236">
        <v>1211.770289</v>
      </c>
      <c r="K17" s="236">
        <v>1824.3687709999999</v>
      </c>
      <c r="L17" s="236">
        <v>3315.8386839999998</v>
      </c>
      <c r="M17" s="236">
        <v>4.2597180000000003</v>
      </c>
      <c r="N17" s="236">
        <v>0.84190600000000004</v>
      </c>
      <c r="O17" s="236">
        <v>44599.999352999999</v>
      </c>
    </row>
    <row r="18" spans="2:15" x14ac:dyDescent="0.2">
      <c r="B18" s="1312" t="s">
        <v>310</v>
      </c>
      <c r="C18" s="1313"/>
      <c r="D18" s="236">
        <v>454198.85013500002</v>
      </c>
      <c r="E18" s="236">
        <v>452072.17908700003</v>
      </c>
      <c r="F18" s="236">
        <v>2126.6710480000002</v>
      </c>
      <c r="G18" s="236">
        <v>20160.912233999999</v>
      </c>
      <c r="H18" s="236">
        <v>16635.760651000001</v>
      </c>
      <c r="I18" s="236">
        <v>297.50825800000001</v>
      </c>
      <c r="J18" s="236">
        <v>820.98689400000001</v>
      </c>
      <c r="K18" s="236">
        <v>195.01401799999999</v>
      </c>
      <c r="L18" s="236">
        <v>2207.2323729999998</v>
      </c>
      <c r="M18" s="236">
        <v>3.5681340000000001</v>
      </c>
      <c r="N18" s="236">
        <v>0.84190600000000004</v>
      </c>
      <c r="O18" s="236">
        <v>20160.912233999999</v>
      </c>
    </row>
    <row r="19" spans="2:15" ht="15" thickBot="1" x14ac:dyDescent="0.25">
      <c r="B19" s="1314" t="s">
        <v>311</v>
      </c>
      <c r="C19" s="1315"/>
      <c r="D19" s="236">
        <v>492730.18564699998</v>
      </c>
      <c r="E19" s="236">
        <v>492021.89643099997</v>
      </c>
      <c r="F19" s="236">
        <v>708.28921600000001</v>
      </c>
      <c r="G19" s="236">
        <v>6265.8766249999999</v>
      </c>
      <c r="H19" s="236">
        <v>3503.975946</v>
      </c>
      <c r="I19" s="236">
        <v>749.61791500000004</v>
      </c>
      <c r="J19" s="236">
        <v>449.28447699999998</v>
      </c>
      <c r="K19" s="236">
        <v>235.200523</v>
      </c>
      <c r="L19" s="236">
        <v>808.92145600000003</v>
      </c>
      <c r="M19" s="236">
        <v>174.891099</v>
      </c>
      <c r="N19" s="236">
        <v>343.985209</v>
      </c>
      <c r="O19" s="236">
        <v>6265.8766249999999</v>
      </c>
    </row>
    <row r="20" spans="2:15" ht="15" thickBot="1" x14ac:dyDescent="0.25">
      <c r="B20" s="1307" t="s">
        <v>285</v>
      </c>
      <c r="C20" s="1308"/>
      <c r="D20" s="234">
        <v>813363.96646699996</v>
      </c>
      <c r="E20" s="234">
        <v>813363.96646699996</v>
      </c>
      <c r="F20" s="234">
        <v>0</v>
      </c>
      <c r="G20" s="234">
        <v>0</v>
      </c>
      <c r="H20" s="234">
        <v>0</v>
      </c>
      <c r="I20" s="234">
        <v>0</v>
      </c>
      <c r="J20" s="234">
        <v>0</v>
      </c>
      <c r="K20" s="234">
        <v>0</v>
      </c>
      <c r="L20" s="234">
        <v>0</v>
      </c>
      <c r="M20" s="234">
        <v>0</v>
      </c>
      <c r="N20" s="234">
        <v>0</v>
      </c>
      <c r="O20" s="234">
        <v>0</v>
      </c>
    </row>
    <row r="21" spans="2:15" x14ac:dyDescent="0.2">
      <c r="B21" s="1316" t="s">
        <v>305</v>
      </c>
      <c r="C21" s="1316"/>
      <c r="D21" s="236">
        <v>0</v>
      </c>
      <c r="E21" s="236">
        <v>0</v>
      </c>
      <c r="F21" s="236">
        <v>0</v>
      </c>
      <c r="G21" s="236">
        <v>0</v>
      </c>
      <c r="H21" s="236">
        <v>0</v>
      </c>
      <c r="I21" s="236">
        <v>0</v>
      </c>
      <c r="J21" s="236">
        <v>0</v>
      </c>
      <c r="K21" s="236">
        <v>0</v>
      </c>
      <c r="L21" s="236">
        <v>0</v>
      </c>
      <c r="M21" s="236">
        <v>0</v>
      </c>
      <c r="N21" s="236">
        <v>0</v>
      </c>
      <c r="O21" s="236">
        <v>0</v>
      </c>
    </row>
    <row r="22" spans="2:15" x14ac:dyDescent="0.2">
      <c r="B22" s="1311" t="s">
        <v>306</v>
      </c>
      <c r="C22" s="1311"/>
      <c r="D22" s="236">
        <v>610672.85817799997</v>
      </c>
      <c r="E22" s="236">
        <v>610672.85817799997</v>
      </c>
      <c r="F22" s="236">
        <v>0</v>
      </c>
      <c r="G22" s="236">
        <v>0</v>
      </c>
      <c r="H22" s="236">
        <v>0</v>
      </c>
      <c r="I22" s="236">
        <v>0</v>
      </c>
      <c r="J22" s="236">
        <v>0</v>
      </c>
      <c r="K22" s="236">
        <v>0</v>
      </c>
      <c r="L22" s="236">
        <v>0</v>
      </c>
      <c r="M22" s="236">
        <v>0</v>
      </c>
      <c r="N22" s="236">
        <v>0</v>
      </c>
      <c r="O22" s="236">
        <v>0</v>
      </c>
    </row>
    <row r="23" spans="2:15" x14ac:dyDescent="0.2">
      <c r="B23" s="1311" t="s">
        <v>307</v>
      </c>
      <c r="C23" s="1311"/>
      <c r="D23" s="236">
        <v>134434.168756</v>
      </c>
      <c r="E23" s="236">
        <v>134434.168756</v>
      </c>
      <c r="F23" s="236">
        <v>0</v>
      </c>
      <c r="G23" s="236">
        <v>0</v>
      </c>
      <c r="H23" s="236">
        <v>0</v>
      </c>
      <c r="I23" s="236">
        <v>0</v>
      </c>
      <c r="J23" s="236">
        <v>0</v>
      </c>
      <c r="K23" s="236">
        <v>0</v>
      </c>
      <c r="L23" s="236">
        <v>0</v>
      </c>
      <c r="M23" s="236">
        <v>0</v>
      </c>
      <c r="N23" s="236">
        <v>0</v>
      </c>
      <c r="O23" s="236">
        <v>0</v>
      </c>
    </row>
    <row r="24" spans="2:15" x14ac:dyDescent="0.2">
      <c r="B24" s="1311" t="s">
        <v>308</v>
      </c>
      <c r="C24" s="1311"/>
      <c r="D24" s="236">
        <v>0</v>
      </c>
      <c r="E24" s="236">
        <v>0</v>
      </c>
      <c r="F24" s="236">
        <v>0</v>
      </c>
      <c r="G24" s="236">
        <v>0</v>
      </c>
      <c r="H24" s="236">
        <v>0</v>
      </c>
      <c r="I24" s="236">
        <v>0</v>
      </c>
      <c r="J24" s="236">
        <v>0</v>
      </c>
      <c r="K24" s="236">
        <v>0</v>
      </c>
      <c r="L24" s="236">
        <v>0</v>
      </c>
      <c r="M24" s="236">
        <v>0</v>
      </c>
      <c r="N24" s="236">
        <v>0</v>
      </c>
      <c r="O24" s="236">
        <v>0</v>
      </c>
    </row>
    <row r="25" spans="2:15" ht="15" thickBot="1" x14ac:dyDescent="0.25">
      <c r="B25" s="1317" t="s">
        <v>309</v>
      </c>
      <c r="C25" s="1317"/>
      <c r="D25" s="236">
        <v>68256.939532999997</v>
      </c>
      <c r="E25" s="236">
        <v>68256.939532999997</v>
      </c>
      <c r="F25" s="236">
        <v>0</v>
      </c>
      <c r="G25" s="236">
        <v>0</v>
      </c>
      <c r="H25" s="236">
        <v>0</v>
      </c>
      <c r="I25" s="236">
        <v>0</v>
      </c>
      <c r="J25" s="236">
        <v>0</v>
      </c>
      <c r="K25" s="236">
        <v>0</v>
      </c>
      <c r="L25" s="236">
        <v>0</v>
      </c>
      <c r="M25" s="236">
        <v>0</v>
      </c>
      <c r="N25" s="236">
        <v>0</v>
      </c>
      <c r="O25" s="236">
        <v>0</v>
      </c>
    </row>
    <row r="26" spans="2:15" ht="15" thickBot="1" x14ac:dyDescent="0.25">
      <c r="B26" s="1307" t="s">
        <v>312</v>
      </c>
      <c r="C26" s="1308"/>
      <c r="D26" s="234">
        <v>1482832.8971309999</v>
      </c>
      <c r="E26" s="237"/>
      <c r="F26" s="238"/>
      <c r="G26" s="234">
        <v>17363.177336000001</v>
      </c>
      <c r="H26" s="238"/>
      <c r="I26" s="238"/>
      <c r="J26" s="238"/>
      <c r="K26" s="238"/>
      <c r="L26" s="238"/>
      <c r="M26" s="238"/>
      <c r="N26" s="238"/>
      <c r="O26" s="234">
        <v>0</v>
      </c>
    </row>
    <row r="27" spans="2:15" x14ac:dyDescent="0.2">
      <c r="B27" s="1316" t="s">
        <v>305</v>
      </c>
      <c r="C27" s="1316"/>
      <c r="D27" s="236">
        <v>0</v>
      </c>
      <c r="E27" s="239"/>
      <c r="F27" s="239"/>
      <c r="G27" s="236">
        <v>0</v>
      </c>
      <c r="H27" s="239"/>
      <c r="I27" s="239"/>
      <c r="J27" s="239"/>
      <c r="K27" s="239"/>
      <c r="L27" s="239"/>
      <c r="M27" s="239"/>
      <c r="N27" s="239"/>
      <c r="O27" s="236">
        <v>0</v>
      </c>
    </row>
    <row r="28" spans="2:15" x14ac:dyDescent="0.2">
      <c r="B28" s="1311" t="s">
        <v>306</v>
      </c>
      <c r="C28" s="1311"/>
      <c r="D28" s="236">
        <v>73924.571813000002</v>
      </c>
      <c r="E28" s="239"/>
      <c r="F28" s="239"/>
      <c r="G28" s="236">
        <v>0</v>
      </c>
      <c r="H28" s="239"/>
      <c r="I28" s="239"/>
      <c r="J28" s="239"/>
      <c r="K28" s="239"/>
      <c r="L28" s="239"/>
      <c r="M28" s="239"/>
      <c r="N28" s="239"/>
      <c r="O28" s="236">
        <v>0</v>
      </c>
    </row>
    <row r="29" spans="2:15" x14ac:dyDescent="0.2">
      <c r="B29" s="1311" t="s">
        <v>307</v>
      </c>
      <c r="C29" s="1311"/>
      <c r="D29" s="236">
        <v>60755.727226000003</v>
      </c>
      <c r="E29" s="239"/>
      <c r="F29" s="239"/>
      <c r="G29" s="236">
        <v>0</v>
      </c>
      <c r="H29" s="239"/>
      <c r="I29" s="239"/>
      <c r="J29" s="239"/>
      <c r="K29" s="239"/>
      <c r="L29" s="239"/>
      <c r="M29" s="239"/>
      <c r="N29" s="239"/>
      <c r="O29" s="236">
        <v>0</v>
      </c>
    </row>
    <row r="30" spans="2:15" x14ac:dyDescent="0.2">
      <c r="B30" s="1311" t="s">
        <v>308</v>
      </c>
      <c r="C30" s="1311"/>
      <c r="D30" s="236">
        <v>57991.203477000003</v>
      </c>
      <c r="E30" s="239"/>
      <c r="F30" s="239"/>
      <c r="G30" s="236">
        <v>0</v>
      </c>
      <c r="H30" s="239"/>
      <c r="I30" s="239"/>
      <c r="J30" s="239"/>
      <c r="K30" s="239"/>
      <c r="L30" s="239"/>
      <c r="M30" s="239"/>
      <c r="N30" s="239"/>
      <c r="O30" s="236">
        <v>0</v>
      </c>
    </row>
    <row r="31" spans="2:15" x14ac:dyDescent="0.2">
      <c r="B31" s="1311" t="s">
        <v>309</v>
      </c>
      <c r="C31" s="1311"/>
      <c r="D31" s="236">
        <v>1269935.724524</v>
      </c>
      <c r="E31" s="239"/>
      <c r="F31" s="239"/>
      <c r="G31" s="236">
        <v>17157.442264000001</v>
      </c>
      <c r="H31" s="239"/>
      <c r="I31" s="239"/>
      <c r="J31" s="239"/>
      <c r="K31" s="239"/>
      <c r="L31" s="239"/>
      <c r="M31" s="239"/>
      <c r="N31" s="239"/>
      <c r="O31" s="236">
        <v>0</v>
      </c>
    </row>
    <row r="32" spans="2:15" ht="15" thickBot="1" x14ac:dyDescent="0.25">
      <c r="B32" s="1317" t="s">
        <v>311</v>
      </c>
      <c r="C32" s="1317"/>
      <c r="D32" s="240">
        <v>20225.670091</v>
      </c>
      <c r="E32" s="241"/>
      <c r="F32" s="241"/>
      <c r="G32" s="240">
        <v>205.735072</v>
      </c>
      <c r="H32" s="241"/>
      <c r="I32" s="241"/>
      <c r="J32" s="241"/>
      <c r="K32" s="241"/>
      <c r="L32" s="241"/>
      <c r="M32" s="241"/>
      <c r="N32" s="241"/>
      <c r="O32" s="240">
        <v>0</v>
      </c>
    </row>
    <row r="33" spans="2:15" ht="15" thickBot="1" x14ac:dyDescent="0.25">
      <c r="B33" s="1319" t="s">
        <v>174</v>
      </c>
      <c r="C33" s="1320"/>
      <c r="D33" s="242">
        <v>5988292.2715809997</v>
      </c>
      <c r="E33" s="243">
        <v>4502482.5842899997</v>
      </c>
      <c r="F33" s="243">
        <v>2976.79016</v>
      </c>
      <c r="G33" s="243">
        <v>68593.24319400001</v>
      </c>
      <c r="H33" s="243">
        <v>41388.254786999998</v>
      </c>
      <c r="I33" s="243">
        <v>1115.2662809999999</v>
      </c>
      <c r="J33" s="243">
        <v>1662.2996920000001</v>
      </c>
      <c r="K33" s="243">
        <v>2229.1225119999999</v>
      </c>
      <c r="L33" s="243">
        <v>4311.1446539999997</v>
      </c>
      <c r="M33" s="243">
        <v>179.15081699999999</v>
      </c>
      <c r="N33" s="243">
        <v>344.82711499999999</v>
      </c>
      <c r="O33" s="243">
        <v>51230.065858000002</v>
      </c>
    </row>
    <row r="34" spans="2:15" ht="15" x14ac:dyDescent="0.2">
      <c r="B34" s="244"/>
      <c r="C34" s="244"/>
      <c r="D34" s="244"/>
      <c r="E34" s="244"/>
      <c r="F34" s="244"/>
      <c r="G34" s="244"/>
      <c r="H34" s="244"/>
      <c r="I34" s="244"/>
      <c r="J34" s="244"/>
      <c r="K34" s="245"/>
      <c r="L34" s="245"/>
      <c r="M34" s="245"/>
      <c r="N34" s="245"/>
      <c r="O34" s="245"/>
    </row>
    <row r="35" spans="2:15" ht="15" x14ac:dyDescent="0.2">
      <c r="B35" s="246"/>
      <c r="C35" s="1321"/>
      <c r="D35" s="1321"/>
      <c r="E35" s="1321"/>
      <c r="F35" s="246"/>
      <c r="G35" s="246"/>
      <c r="H35" s="246"/>
      <c r="I35" s="246"/>
      <c r="J35" s="246"/>
      <c r="K35" s="227"/>
      <c r="L35" s="227"/>
      <c r="M35" s="227"/>
      <c r="N35" s="227"/>
      <c r="O35" s="227"/>
    </row>
    <row r="36" spans="2:15" ht="15" x14ac:dyDescent="0.2">
      <c r="B36" s="1322"/>
      <c r="C36" s="1322"/>
      <c r="D36" s="1322"/>
      <c r="E36" s="1322"/>
      <c r="F36" s="1322"/>
      <c r="G36" s="1322"/>
      <c r="H36" s="1322"/>
      <c r="I36" s="1322"/>
      <c r="J36" s="1322"/>
      <c r="K36" s="246"/>
      <c r="L36" s="227"/>
      <c r="M36" s="227"/>
      <c r="N36" s="227"/>
      <c r="O36" s="227"/>
    </row>
    <row r="37" spans="2:15" x14ac:dyDescent="0.2">
      <c r="B37" s="1318"/>
      <c r="C37" s="1318"/>
      <c r="D37" s="1318"/>
      <c r="E37" s="1318"/>
      <c r="F37" s="1318"/>
      <c r="G37" s="1318"/>
      <c r="H37" s="1318"/>
      <c r="I37" s="1318"/>
      <c r="J37" s="1318"/>
      <c r="K37" s="1318"/>
      <c r="L37" s="1318"/>
      <c r="M37" s="1318"/>
      <c r="N37" s="1318"/>
      <c r="O37" s="1318"/>
    </row>
    <row r="38" spans="2:15" x14ac:dyDescent="0.2">
      <c r="B38" s="1318"/>
      <c r="C38" s="1318"/>
      <c r="D38" s="1318"/>
      <c r="E38" s="1318"/>
      <c r="F38" s="1318"/>
      <c r="G38" s="1318"/>
      <c r="H38" s="1318"/>
      <c r="I38" s="1318"/>
      <c r="J38" s="1318"/>
      <c r="K38" s="1318"/>
      <c r="L38" s="1318"/>
      <c r="M38" s="1318"/>
      <c r="N38" s="1318"/>
      <c r="O38" s="1318"/>
    </row>
    <row r="39" spans="2:15" x14ac:dyDescent="0.2">
      <c r="B39" s="1323"/>
      <c r="C39" s="1323"/>
      <c r="D39" s="1323"/>
      <c r="E39" s="1323"/>
      <c r="F39" s="1323"/>
      <c r="G39" s="1323"/>
      <c r="H39" s="1323"/>
      <c r="I39" s="1323"/>
      <c r="J39" s="1323"/>
      <c r="K39" s="1323"/>
      <c r="L39" s="1323"/>
      <c r="M39" s="1323"/>
      <c r="N39" s="1323"/>
      <c r="O39" s="1323"/>
    </row>
    <row r="40" spans="2:15" x14ac:dyDescent="0.2">
      <c r="B40" s="1318"/>
      <c r="C40" s="1318"/>
      <c r="D40" s="1318"/>
      <c r="E40" s="1318"/>
      <c r="F40" s="1318"/>
      <c r="G40" s="1318"/>
      <c r="H40" s="1318"/>
      <c r="I40" s="1318"/>
      <c r="J40" s="1318"/>
      <c r="K40" s="1318"/>
      <c r="L40" s="1318"/>
      <c r="M40" s="1318"/>
      <c r="N40" s="1318"/>
      <c r="O40" s="1318"/>
    </row>
    <row r="41" spans="2:15" x14ac:dyDescent="0.2">
      <c r="B41" s="1318"/>
      <c r="C41" s="1318"/>
      <c r="D41" s="1318"/>
      <c r="E41" s="1318"/>
      <c r="F41" s="1318"/>
      <c r="G41" s="1318"/>
      <c r="H41" s="1318"/>
      <c r="I41" s="1318"/>
      <c r="J41" s="1318"/>
      <c r="K41" s="1318"/>
      <c r="L41" s="1318"/>
      <c r="M41" s="1318"/>
      <c r="N41" s="1318"/>
      <c r="O41" s="1318"/>
    </row>
    <row r="42" spans="2:15" x14ac:dyDescent="0.2">
      <c r="B42" s="1318"/>
      <c r="C42" s="1318"/>
      <c r="D42" s="1318"/>
      <c r="E42" s="1318"/>
      <c r="F42" s="1318"/>
      <c r="G42" s="1318"/>
      <c r="H42" s="1318"/>
      <c r="I42" s="1318"/>
      <c r="J42" s="1318"/>
      <c r="K42" s="1318"/>
      <c r="L42" s="1318"/>
      <c r="M42" s="1318"/>
      <c r="N42" s="1318"/>
      <c r="O42" s="1318"/>
    </row>
    <row r="43" spans="2:15" ht="21" customHeight="1" x14ac:dyDescent="0.2">
      <c r="B43" s="1318"/>
      <c r="C43" s="1318"/>
      <c r="D43" s="1318"/>
      <c r="E43" s="1318"/>
      <c r="F43" s="1318"/>
      <c r="G43" s="1318"/>
      <c r="H43" s="1318"/>
      <c r="I43" s="1318"/>
      <c r="J43" s="1318"/>
      <c r="K43" s="1318"/>
      <c r="L43" s="1318"/>
      <c r="M43" s="1318"/>
      <c r="N43" s="1318"/>
      <c r="O43" s="1318"/>
    </row>
    <row r="44" spans="2:15" ht="15" x14ac:dyDescent="0.2">
      <c r="B44" s="247"/>
      <c r="C44" s="1325"/>
      <c r="D44" s="1325"/>
      <c r="E44" s="1325"/>
      <c r="F44" s="247"/>
      <c r="G44" s="247"/>
      <c r="H44" s="247"/>
      <c r="I44" s="247"/>
      <c r="J44" s="247"/>
      <c r="K44" s="247"/>
      <c r="L44" s="227"/>
      <c r="M44" s="227"/>
      <c r="N44" s="227"/>
      <c r="O44" s="227"/>
    </row>
    <row r="45" spans="2:15" ht="15" x14ac:dyDescent="0.2">
      <c r="B45" s="1322"/>
      <c r="C45" s="1322"/>
      <c r="D45" s="1322"/>
      <c r="E45" s="1322"/>
      <c r="F45" s="1322"/>
      <c r="G45" s="1322"/>
      <c r="H45" s="1322"/>
      <c r="I45" s="1322"/>
      <c r="J45" s="1322"/>
      <c r="K45" s="247"/>
      <c r="L45" s="227"/>
      <c r="M45" s="227"/>
      <c r="N45" s="227"/>
      <c r="O45" s="227"/>
    </row>
    <row r="46" spans="2:15" x14ac:dyDescent="0.2">
      <c r="B46" s="1318"/>
      <c r="C46" s="1318"/>
      <c r="D46" s="1318"/>
      <c r="E46" s="1318"/>
      <c r="F46" s="1318"/>
      <c r="G46" s="1318"/>
      <c r="H46" s="1318"/>
      <c r="I46" s="1318"/>
      <c r="J46" s="1318"/>
      <c r="K46" s="1318"/>
      <c r="L46" s="1318"/>
      <c r="M46" s="1318"/>
      <c r="N46" s="1318"/>
      <c r="O46" s="1318"/>
    </row>
    <row r="47" spans="2:15" x14ac:dyDescent="0.2">
      <c r="B47" s="1326"/>
      <c r="C47" s="1326"/>
      <c r="D47" s="1326"/>
      <c r="E47" s="1326"/>
      <c r="F47" s="1326"/>
      <c r="G47" s="1326"/>
      <c r="H47" s="1326"/>
      <c r="I47" s="1326"/>
      <c r="J47" s="1326"/>
      <c r="K47" s="1326"/>
      <c r="L47" s="1326"/>
      <c r="M47" s="1326"/>
      <c r="N47" s="1326"/>
      <c r="O47" s="1326"/>
    </row>
    <row r="48" spans="2:15" ht="21" customHeight="1" x14ac:dyDescent="0.2">
      <c r="B48" s="1324"/>
      <c r="C48" s="1324"/>
      <c r="D48" s="1324"/>
      <c r="E48" s="1324"/>
      <c r="F48" s="1324"/>
      <c r="G48" s="1324"/>
      <c r="H48" s="1324"/>
      <c r="I48" s="1324"/>
      <c r="J48" s="1324"/>
      <c r="K48" s="1324"/>
      <c r="L48" s="1324"/>
      <c r="M48" s="1324"/>
      <c r="N48" s="1324"/>
      <c r="O48" s="1324"/>
    </row>
    <row r="50" spans="2:9" x14ac:dyDescent="0.2">
      <c r="B50" s="1324"/>
      <c r="C50" s="1324"/>
      <c r="D50" s="1324"/>
      <c r="E50" s="1324"/>
      <c r="F50" s="1324"/>
      <c r="G50" s="1324"/>
      <c r="H50" s="1324"/>
      <c r="I50" s="1324"/>
    </row>
  </sheetData>
  <sheetProtection algorithmName="SHA-512" hashValue="gKKhYAzuHgJxWGIa4Cg8rQD2vvlgJA5ArAEUVqtoiiG2CNc9b64E7hfDwV11twwzYkRFjkivA8A0JZcnXpFqNA==" saltValue="kgQJo6PP4Abw/hnOVld7DA==" spinCount="100000" sheet="1" objects="1" scenarios="1"/>
  <mergeCells count="49">
    <mergeCell ref="B50:I50"/>
    <mergeCell ref="B43:O43"/>
    <mergeCell ref="C44:E44"/>
    <mergeCell ref="B45:J45"/>
    <mergeCell ref="B46:O46"/>
    <mergeCell ref="B47:O47"/>
    <mergeCell ref="B48:O48"/>
    <mergeCell ref="B42:O42"/>
    <mergeCell ref="B30:C30"/>
    <mergeCell ref="B31:C31"/>
    <mergeCell ref="B32:C32"/>
    <mergeCell ref="B33:C33"/>
    <mergeCell ref="C35:E35"/>
    <mergeCell ref="B36:J36"/>
    <mergeCell ref="B37:O37"/>
    <mergeCell ref="B38:O38"/>
    <mergeCell ref="B39:O39"/>
    <mergeCell ref="B40:O40"/>
    <mergeCell ref="B41:O41"/>
    <mergeCell ref="B29:C29"/>
    <mergeCell ref="B18:C18"/>
    <mergeCell ref="B19:C19"/>
    <mergeCell ref="B20:C20"/>
    <mergeCell ref="B21:C21"/>
    <mergeCell ref="B22:C22"/>
    <mergeCell ref="B23:C23"/>
    <mergeCell ref="B24:C24"/>
    <mergeCell ref="B25:C25"/>
    <mergeCell ref="B26:C26"/>
    <mergeCell ref="B27:C27"/>
    <mergeCell ref="B28:C28"/>
    <mergeCell ref="B17:C17"/>
    <mergeCell ref="B8:C8"/>
    <mergeCell ref="D8:O8"/>
    <mergeCell ref="B9:C10"/>
    <mergeCell ref="D9:F9"/>
    <mergeCell ref="G9:O9"/>
    <mergeCell ref="B11:C11"/>
    <mergeCell ref="B12:C12"/>
    <mergeCell ref="B13:C13"/>
    <mergeCell ref="B14:C14"/>
    <mergeCell ref="B15:C15"/>
    <mergeCell ref="B16:C16"/>
    <mergeCell ref="B7:C7"/>
    <mergeCell ref="B2:O2"/>
    <mergeCell ref="B3:O3"/>
    <mergeCell ref="B4:C4"/>
    <mergeCell ref="B5:C5"/>
    <mergeCell ref="B6:C6"/>
  </mergeCells>
  <pageMargins left="0.70866141732283472" right="0.70866141732283472" top="0.74803149606299213" bottom="0.74803149606299213" header="0.31496062992125984" footer="0.31496062992125984"/>
  <pageSetup scale="67"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6EDCE-DFAE-4CFA-86CE-39B6D2FA11EC}">
  <sheetPr>
    <tabColor theme="5" tint="-0.499984740745262"/>
    <pageSetUpPr fitToPage="1"/>
  </sheetPr>
  <dimension ref="A1:I32"/>
  <sheetViews>
    <sheetView showGridLines="0" zoomScaleNormal="100" workbookViewId="0">
      <selection activeCell="C4" sqref="C4"/>
    </sheetView>
  </sheetViews>
  <sheetFormatPr defaultRowHeight="15" x14ac:dyDescent="0.25"/>
  <cols>
    <col min="1" max="1" width="9.140625" style="205"/>
    <col min="2" max="2" width="30.28515625" style="205" customWidth="1"/>
    <col min="3" max="5" width="12.5703125" style="205" customWidth="1"/>
    <col min="6" max="6" width="13" style="205" customWidth="1"/>
    <col min="7" max="7" width="12.42578125" style="205" customWidth="1"/>
    <col min="8" max="8" width="18.42578125" style="205" customWidth="1"/>
    <col min="9" max="9" width="19.140625" style="205" customWidth="1"/>
    <col min="10" max="16384" width="9.140625" style="205"/>
  </cols>
  <sheetData>
    <row r="1" spans="1:9" ht="15.75" thickBot="1" x14ac:dyDescent="0.3">
      <c r="A1" s="204"/>
    </row>
    <row r="2" spans="1:9" s="206" customFormat="1" ht="41.25" customHeight="1" thickBot="1" x14ac:dyDescent="0.3">
      <c r="A2" s="205"/>
      <c r="B2" s="1268" t="s">
        <v>313</v>
      </c>
      <c r="C2" s="1269"/>
      <c r="D2" s="1269"/>
      <c r="E2" s="1269"/>
      <c r="F2" s="1269"/>
      <c r="G2" s="1269"/>
      <c r="H2" s="1269"/>
      <c r="I2" s="1270"/>
    </row>
    <row r="3" spans="1:9" ht="15.75" x14ac:dyDescent="0.25">
      <c r="B3" s="207"/>
      <c r="C3" s="207"/>
      <c r="D3" s="207"/>
      <c r="E3" s="207"/>
      <c r="G3" s="207"/>
      <c r="H3" s="207"/>
      <c r="I3" s="248"/>
    </row>
    <row r="4" spans="1:9" ht="16.5" thickBot="1" x14ac:dyDescent="0.3">
      <c r="B4" s="207"/>
      <c r="C4" s="207"/>
      <c r="D4" s="207"/>
      <c r="E4" s="207"/>
      <c r="F4" s="249"/>
      <c r="G4" s="207"/>
      <c r="H4" s="207"/>
      <c r="I4" s="248"/>
    </row>
    <row r="5" spans="1:9" ht="16.5" customHeight="1" thickBot="1" x14ac:dyDescent="0.3">
      <c r="B5" s="208" t="s">
        <v>1572</v>
      </c>
      <c r="C5" s="1282" t="s">
        <v>314</v>
      </c>
      <c r="D5" s="1283"/>
      <c r="E5" s="1283"/>
      <c r="F5" s="1284"/>
      <c r="G5" s="1285" t="s">
        <v>315</v>
      </c>
      <c r="H5" s="1285" t="s">
        <v>316</v>
      </c>
      <c r="I5" s="1285" t="s">
        <v>317</v>
      </c>
    </row>
    <row r="6" spans="1:9" ht="15.75" customHeight="1" thickBot="1" x14ac:dyDescent="0.3">
      <c r="B6" s="1331" t="s">
        <v>240</v>
      </c>
      <c r="C6" s="1327"/>
      <c r="D6" s="1328"/>
      <c r="E6" s="1328"/>
      <c r="F6" s="1329"/>
      <c r="G6" s="1330"/>
      <c r="H6" s="1330"/>
      <c r="I6" s="1330"/>
    </row>
    <row r="7" spans="1:9" ht="25.5" customHeight="1" thickBot="1" x14ac:dyDescent="0.3">
      <c r="B7" s="1331"/>
      <c r="C7" s="209"/>
      <c r="D7" s="1282" t="s">
        <v>318</v>
      </c>
      <c r="E7" s="1284"/>
      <c r="F7" s="1330" t="s">
        <v>319</v>
      </c>
      <c r="G7" s="1330"/>
      <c r="H7" s="1330"/>
      <c r="I7" s="1330"/>
    </row>
    <row r="8" spans="1:9" ht="31.5" customHeight="1" thickBot="1" x14ac:dyDescent="0.3">
      <c r="B8" s="1279"/>
      <c r="C8" s="250"/>
      <c r="D8" s="251"/>
      <c r="E8" s="252" t="s">
        <v>320</v>
      </c>
      <c r="F8" s="1287"/>
      <c r="G8" s="1287"/>
      <c r="H8" s="1287"/>
      <c r="I8" s="1287"/>
    </row>
    <row r="9" spans="1:9" ht="15.75" thickBot="1" x14ac:dyDescent="0.3">
      <c r="B9" s="253" t="s">
        <v>321</v>
      </c>
      <c r="C9" s="243">
        <v>3713475.8924520002</v>
      </c>
      <c r="D9" s="243">
        <v>51230.065858000002</v>
      </c>
      <c r="E9" s="243">
        <v>51230.065858000002</v>
      </c>
      <c r="F9" s="243">
        <v>3634791.876191</v>
      </c>
      <c r="G9" s="243">
        <v>-60746.779245999998</v>
      </c>
      <c r="H9" s="254"/>
      <c r="I9" s="255">
        <v>-6.3292640000000002</v>
      </c>
    </row>
    <row r="10" spans="1:9" x14ac:dyDescent="0.25">
      <c r="B10" s="256" t="s">
        <v>322</v>
      </c>
      <c r="C10" s="236">
        <v>3252940.5254429998</v>
      </c>
      <c r="D10" s="236">
        <v>48713.246851999997</v>
      </c>
      <c r="E10" s="236">
        <v>48713.246851999997</v>
      </c>
      <c r="F10" s="236">
        <v>3174283.8013200001</v>
      </c>
      <c r="G10" s="236">
        <v>-57996.521687</v>
      </c>
      <c r="H10" s="257"/>
      <c r="I10" s="258">
        <v>-6.3292640000000002</v>
      </c>
    </row>
    <row r="11" spans="1:9" x14ac:dyDescent="0.25">
      <c r="B11" s="259" t="s">
        <v>323</v>
      </c>
      <c r="C11" s="236">
        <v>408403.51679199998</v>
      </c>
      <c r="D11" s="236">
        <v>4.8679810000000003</v>
      </c>
      <c r="E11" s="236">
        <v>4.8679810000000003</v>
      </c>
      <c r="F11" s="236">
        <v>408403.51679199998</v>
      </c>
      <c r="G11" s="236">
        <v>-275.81661200000002</v>
      </c>
      <c r="H11" s="260"/>
      <c r="I11" s="261">
        <v>0</v>
      </c>
    </row>
    <row r="12" spans="1:9" x14ac:dyDescent="0.25">
      <c r="B12" s="259" t="s">
        <v>324</v>
      </c>
      <c r="C12" s="236">
        <v>15874.587058999999</v>
      </c>
      <c r="D12" s="236">
        <v>88.42653</v>
      </c>
      <c r="E12" s="236">
        <v>88.42653</v>
      </c>
      <c r="F12" s="236">
        <v>15874.587058999999</v>
      </c>
      <c r="G12" s="236">
        <v>-76.051599999999993</v>
      </c>
      <c r="H12" s="260"/>
      <c r="I12" s="261">
        <v>0</v>
      </c>
    </row>
    <row r="13" spans="1:9" x14ac:dyDescent="0.25">
      <c r="B13" s="259" t="s">
        <v>325</v>
      </c>
      <c r="C13" s="236">
        <v>11062.147937</v>
      </c>
      <c r="D13" s="236">
        <v>3.6631</v>
      </c>
      <c r="E13" s="236">
        <v>3.6631</v>
      </c>
      <c r="F13" s="236">
        <v>11062.147937</v>
      </c>
      <c r="G13" s="236">
        <v>-206.66090800000001</v>
      </c>
      <c r="H13" s="260"/>
      <c r="I13" s="261">
        <v>0</v>
      </c>
    </row>
    <row r="14" spans="1:9" x14ac:dyDescent="0.25">
      <c r="B14" s="259" t="s">
        <v>326</v>
      </c>
      <c r="C14" s="236">
        <v>8046.473911</v>
      </c>
      <c r="D14" s="236">
        <v>0.36985200000000001</v>
      </c>
      <c r="E14" s="236">
        <v>0.36985200000000001</v>
      </c>
      <c r="F14" s="236">
        <v>8046.473911</v>
      </c>
      <c r="G14" s="236">
        <v>-11.692216</v>
      </c>
      <c r="H14" s="260"/>
      <c r="I14" s="261">
        <v>0</v>
      </c>
    </row>
    <row r="15" spans="1:9" x14ac:dyDescent="0.25">
      <c r="B15" s="259" t="s">
        <v>327</v>
      </c>
      <c r="C15" s="236">
        <v>4465.9662559999997</v>
      </c>
      <c r="D15" s="236">
        <v>0.20613300000000001</v>
      </c>
      <c r="E15" s="236">
        <v>0.20613300000000001</v>
      </c>
      <c r="F15" s="236">
        <v>4465.9662559999997</v>
      </c>
      <c r="G15" s="236">
        <v>-1.491177</v>
      </c>
      <c r="H15" s="260"/>
      <c r="I15" s="261">
        <v>0</v>
      </c>
    </row>
    <row r="16" spans="1:9" x14ac:dyDescent="0.25">
      <c r="B16" s="259" t="s">
        <v>328</v>
      </c>
      <c r="C16" s="236">
        <v>3151.0023550000001</v>
      </c>
      <c r="D16" s="236">
        <v>89.474068000000003</v>
      </c>
      <c r="E16" s="236">
        <v>89.474068000000003</v>
      </c>
      <c r="F16" s="236">
        <v>3141.108557</v>
      </c>
      <c r="G16" s="236">
        <v>-287.11080299999998</v>
      </c>
      <c r="H16" s="260"/>
      <c r="I16" s="261">
        <v>0</v>
      </c>
    </row>
    <row r="17" spans="2:9" x14ac:dyDescent="0.25">
      <c r="B17" s="262" t="s">
        <v>329</v>
      </c>
      <c r="C17" s="236">
        <v>1928.5669339999999</v>
      </c>
      <c r="D17" s="236">
        <v>1928.275758</v>
      </c>
      <c r="E17" s="236">
        <v>1928.275758</v>
      </c>
      <c r="F17" s="236">
        <v>1928.5669339999999</v>
      </c>
      <c r="G17" s="236">
        <v>-1451.659087</v>
      </c>
      <c r="H17" s="260"/>
      <c r="I17" s="261">
        <v>0</v>
      </c>
    </row>
    <row r="18" spans="2:9" x14ac:dyDescent="0.25">
      <c r="B18" s="259" t="s">
        <v>330</v>
      </c>
      <c r="C18" s="236">
        <v>1854.65578</v>
      </c>
      <c r="D18" s="236">
        <v>0.25211</v>
      </c>
      <c r="E18" s="236">
        <v>0.25211</v>
      </c>
      <c r="F18" s="236">
        <v>1854.65578</v>
      </c>
      <c r="G18" s="236">
        <v>-4.2915239999999999</v>
      </c>
      <c r="H18" s="260"/>
      <c r="I18" s="261">
        <v>0</v>
      </c>
    </row>
    <row r="19" spans="2:9" s="266" customFormat="1" ht="15" customHeight="1" thickBot="1" x14ac:dyDescent="0.25">
      <c r="B19" s="263" t="s">
        <v>331</v>
      </c>
      <c r="C19" s="240">
        <v>5748.4499850000002</v>
      </c>
      <c r="D19" s="240">
        <v>401.28347400000001</v>
      </c>
      <c r="E19" s="240">
        <v>401.28347400000001</v>
      </c>
      <c r="F19" s="240">
        <v>5731.0516449999996</v>
      </c>
      <c r="G19" s="240">
        <v>-435.483632</v>
      </c>
      <c r="H19" s="264"/>
      <c r="I19" s="265">
        <v>0</v>
      </c>
    </row>
    <row r="20" spans="2:9" ht="15.75" thickBot="1" x14ac:dyDescent="0.3">
      <c r="B20" s="218" t="s">
        <v>332</v>
      </c>
      <c r="C20" s="267">
        <v>1500196.0744670001</v>
      </c>
      <c r="D20" s="267">
        <v>17363.177336000001</v>
      </c>
      <c r="E20" s="267">
        <v>17363.177336000001</v>
      </c>
      <c r="F20" s="268"/>
      <c r="G20" s="268"/>
      <c r="H20" s="267">
        <v>16529.429726999999</v>
      </c>
      <c r="I20" s="269"/>
    </row>
    <row r="21" spans="2:9" x14ac:dyDescent="0.25">
      <c r="B21" s="256" t="s">
        <v>322</v>
      </c>
      <c r="C21" s="236">
        <v>1337564.3783489999</v>
      </c>
      <c r="D21" s="236">
        <v>16972.832826999998</v>
      </c>
      <c r="E21" s="236">
        <v>16972.832826999998</v>
      </c>
      <c r="F21" s="270"/>
      <c r="G21" s="270"/>
      <c r="H21" s="236">
        <v>15499.887737999999</v>
      </c>
      <c r="I21" s="271"/>
    </row>
    <row r="22" spans="2:9" x14ac:dyDescent="0.25">
      <c r="B22" s="272" t="s">
        <v>325</v>
      </c>
      <c r="C22" s="236">
        <v>71349.481795999993</v>
      </c>
      <c r="D22" s="236">
        <v>0.17894699999999999</v>
      </c>
      <c r="E22" s="236">
        <v>0.17894699999999999</v>
      </c>
      <c r="F22" s="273"/>
      <c r="G22" s="273"/>
      <c r="H22" s="236">
        <v>19.896015999999999</v>
      </c>
      <c r="I22" s="274"/>
    </row>
    <row r="23" spans="2:9" x14ac:dyDescent="0.25">
      <c r="B23" s="259" t="s">
        <v>333</v>
      </c>
      <c r="C23" s="236">
        <v>37743.061754000002</v>
      </c>
      <c r="D23" s="236">
        <v>0</v>
      </c>
      <c r="E23" s="236">
        <v>0</v>
      </c>
      <c r="F23" s="275"/>
      <c r="G23" s="275"/>
      <c r="H23" s="236">
        <v>10.986821000000001</v>
      </c>
      <c r="I23" s="276"/>
    </row>
    <row r="24" spans="2:9" x14ac:dyDescent="0.25">
      <c r="B24" s="259" t="s">
        <v>334</v>
      </c>
      <c r="C24" s="236">
        <v>30291.647799999999</v>
      </c>
      <c r="D24" s="236">
        <v>0</v>
      </c>
      <c r="E24" s="236">
        <v>0</v>
      </c>
      <c r="F24" s="275"/>
      <c r="G24" s="275"/>
      <c r="H24" s="236">
        <v>14.246124</v>
      </c>
      <c r="I24" s="277"/>
    </row>
    <row r="25" spans="2:9" x14ac:dyDescent="0.25">
      <c r="B25" s="259" t="s">
        <v>335</v>
      </c>
      <c r="C25" s="236">
        <v>7217.7116980000001</v>
      </c>
      <c r="D25" s="236">
        <v>0</v>
      </c>
      <c r="E25" s="236">
        <v>0</v>
      </c>
      <c r="F25" s="275"/>
      <c r="G25" s="275"/>
      <c r="H25" s="236">
        <v>0</v>
      </c>
      <c r="I25" s="277"/>
    </row>
    <row r="26" spans="2:9" x14ac:dyDescent="0.25">
      <c r="B26" s="259" t="s">
        <v>323</v>
      </c>
      <c r="C26" s="236">
        <v>3653.22064</v>
      </c>
      <c r="D26" s="236">
        <v>0</v>
      </c>
      <c r="E26" s="236">
        <v>0</v>
      </c>
      <c r="F26" s="275"/>
      <c r="G26" s="275"/>
      <c r="H26" s="236">
        <v>0.17612</v>
      </c>
      <c r="I26" s="277"/>
    </row>
    <row r="27" spans="2:9" x14ac:dyDescent="0.25">
      <c r="B27" s="259" t="s">
        <v>336</v>
      </c>
      <c r="C27" s="236">
        <v>1664.251976</v>
      </c>
      <c r="D27" s="236">
        <v>0</v>
      </c>
      <c r="E27" s="236">
        <v>0</v>
      </c>
      <c r="F27" s="275"/>
      <c r="G27" s="275"/>
      <c r="H27" s="236">
        <v>0.37584600000000001</v>
      </c>
      <c r="I27" s="277"/>
    </row>
    <row r="28" spans="2:9" x14ac:dyDescent="0.25">
      <c r="B28" s="259" t="s">
        <v>337</v>
      </c>
      <c r="C28" s="236">
        <v>1634.3580159999999</v>
      </c>
      <c r="D28" s="236">
        <v>0</v>
      </c>
      <c r="E28" s="236">
        <v>0</v>
      </c>
      <c r="F28" s="275"/>
      <c r="G28" s="275"/>
      <c r="H28" s="236">
        <v>822.82628499999998</v>
      </c>
      <c r="I28" s="277"/>
    </row>
    <row r="29" spans="2:9" x14ac:dyDescent="0.25">
      <c r="B29" s="259" t="s">
        <v>338</v>
      </c>
      <c r="C29" s="236">
        <v>1560.9762009999999</v>
      </c>
      <c r="D29" s="236">
        <v>0</v>
      </c>
      <c r="E29" s="236">
        <v>0</v>
      </c>
      <c r="F29" s="275"/>
      <c r="G29" s="275"/>
      <c r="H29" s="236">
        <v>0</v>
      </c>
      <c r="I29" s="277"/>
    </row>
    <row r="30" spans="2:9" ht="15.75" thickBot="1" x14ac:dyDescent="0.3">
      <c r="B30" s="263" t="s">
        <v>331</v>
      </c>
      <c r="C30" s="236">
        <v>7516.9862370000001</v>
      </c>
      <c r="D30" s="236">
        <v>390.16556200000002</v>
      </c>
      <c r="E30" s="236">
        <v>390.16556200000002</v>
      </c>
      <c r="F30" s="275"/>
      <c r="G30" s="275"/>
      <c r="H30" s="236">
        <v>161.03477699999999</v>
      </c>
      <c r="I30" s="277"/>
    </row>
    <row r="31" spans="2:9" ht="15.75" thickBot="1" x14ac:dyDescent="0.3">
      <c r="B31" s="278" t="s">
        <v>174</v>
      </c>
      <c r="C31" s="243">
        <v>5213671.9669190003</v>
      </c>
      <c r="D31" s="243">
        <v>68593.243193999995</v>
      </c>
      <c r="E31" s="243">
        <v>68593.243193999995</v>
      </c>
      <c r="F31" s="243">
        <v>3634791.876191</v>
      </c>
      <c r="G31" s="243">
        <v>-60746.779245999998</v>
      </c>
      <c r="H31" s="243">
        <v>16529.429726999999</v>
      </c>
      <c r="I31" s="243">
        <v>-6.3292640000000002</v>
      </c>
    </row>
    <row r="32" spans="2:9" x14ac:dyDescent="0.25">
      <c r="C32" s="279"/>
      <c r="D32" s="279"/>
      <c r="E32" s="279"/>
      <c r="F32" s="279"/>
      <c r="G32" s="279"/>
      <c r="H32" s="279"/>
      <c r="I32" s="279"/>
    </row>
  </sheetData>
  <sheetProtection algorithmName="SHA-512" hashValue="E3Vzy41/r9nOJv/gQlOBkTY3BACQ8grg5BIJ/s8hrSiZJXFqlnMok/eZxs6OuY3J/z+zzI8sNTkKF50cJvZqsw==" saltValue="4Loak7kjl7pGHqHcFbVvug==" spinCount="100000" sheet="1" objects="1" scenarios="1"/>
  <mergeCells count="8">
    <mergeCell ref="B2:I2"/>
    <mergeCell ref="C5:F6"/>
    <mergeCell ref="G5:G8"/>
    <mergeCell ref="H5:H8"/>
    <mergeCell ref="I5:I8"/>
    <mergeCell ref="B6:B8"/>
    <mergeCell ref="D7:E7"/>
    <mergeCell ref="F7:F8"/>
  </mergeCells>
  <pageMargins left="0.70866141732283472" right="0.70866141732283472" top="0.74803149606299213" bottom="0.74803149606299213" header="0.31496062992125984" footer="0.31496062992125984"/>
  <pageSetup scale="70"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B6AFA-BA8D-4351-9362-CECEDF0D2398}">
  <sheetPr>
    <tabColor theme="5" tint="-0.499984740745262"/>
    <pageSetUpPr fitToPage="1"/>
  </sheetPr>
  <dimension ref="A1:L28"/>
  <sheetViews>
    <sheetView showGridLines="0" zoomScaleNormal="100" workbookViewId="0">
      <selection activeCell="C4" sqref="C4"/>
    </sheetView>
  </sheetViews>
  <sheetFormatPr defaultRowHeight="15" x14ac:dyDescent="0.25"/>
  <cols>
    <col min="1" max="1" width="9.140625" style="205"/>
    <col min="2" max="2" width="32.42578125" style="205" customWidth="1"/>
    <col min="3" max="3" width="13" style="205" customWidth="1"/>
    <col min="4" max="4" width="12.5703125" style="205" customWidth="1"/>
    <col min="5" max="5" width="13.28515625" style="205" customWidth="1"/>
    <col min="6" max="6" width="21.5703125" style="205" customWidth="1"/>
    <col min="7" max="7" width="12.28515625" style="205" customWidth="1"/>
    <col min="8" max="8" width="18.28515625" style="205" customWidth="1"/>
    <col min="9" max="9" width="9.42578125" style="205" bestFit="1" customWidth="1"/>
    <col min="10" max="16384" width="9.140625" style="205"/>
  </cols>
  <sheetData>
    <row r="1" spans="1:8" ht="15.75" thickBot="1" x14ac:dyDescent="0.3">
      <c r="A1" s="204"/>
    </row>
    <row r="2" spans="1:8" s="206" customFormat="1" ht="18.75" thickBot="1" x14ac:dyDescent="0.3">
      <c r="A2" s="205"/>
      <c r="B2" s="1268" t="s">
        <v>339</v>
      </c>
      <c r="C2" s="1269"/>
      <c r="D2" s="1269"/>
      <c r="E2" s="1269"/>
      <c r="F2" s="1269"/>
      <c r="G2" s="1269"/>
      <c r="H2" s="1270"/>
    </row>
    <row r="3" spans="1:8" s="281" customFormat="1" x14ac:dyDescent="0.25">
      <c r="A3" s="205"/>
      <c r="B3" s="280"/>
      <c r="C3" s="205"/>
      <c r="D3" s="205"/>
      <c r="E3" s="205"/>
      <c r="F3" s="280"/>
    </row>
    <row r="4" spans="1:8" ht="15.75" x14ac:dyDescent="0.25">
      <c r="B4" s="207"/>
      <c r="F4" s="207"/>
    </row>
    <row r="5" spans="1:8" ht="15.75" thickBot="1" x14ac:dyDescent="0.3">
      <c r="B5" s="282"/>
      <c r="C5" s="283"/>
      <c r="D5" s="283"/>
      <c r="E5" s="283"/>
      <c r="F5" s="283"/>
    </row>
    <row r="6" spans="1:8" ht="15.75" thickBot="1" x14ac:dyDescent="0.3">
      <c r="B6" s="208" t="s">
        <v>1572</v>
      </c>
      <c r="C6" s="1332" t="s">
        <v>340</v>
      </c>
      <c r="D6" s="1333"/>
      <c r="E6" s="1333"/>
      <c r="F6" s="1334"/>
      <c r="G6" s="1335" t="s">
        <v>315</v>
      </c>
      <c r="H6" s="1335" t="s">
        <v>317</v>
      </c>
    </row>
    <row r="7" spans="1:8" ht="15.75" thickBot="1" x14ac:dyDescent="0.3">
      <c r="B7" s="1278" t="s">
        <v>240</v>
      </c>
      <c r="C7" s="1338"/>
      <c r="D7" s="1332" t="s">
        <v>318</v>
      </c>
      <c r="E7" s="1334"/>
      <c r="F7" s="1335" t="s">
        <v>341</v>
      </c>
      <c r="G7" s="1336"/>
      <c r="H7" s="1336"/>
    </row>
    <row r="8" spans="1:8" ht="25.5" customHeight="1" thickBot="1" x14ac:dyDescent="0.3">
      <c r="B8" s="1279"/>
      <c r="C8" s="1339"/>
      <c r="D8" s="284"/>
      <c r="E8" s="285" t="s">
        <v>320</v>
      </c>
      <c r="F8" s="1337"/>
      <c r="G8" s="1337"/>
      <c r="H8" s="1337"/>
    </row>
    <row r="9" spans="1:8" x14ac:dyDescent="0.25">
      <c r="B9" s="286" t="s">
        <v>342</v>
      </c>
      <c r="C9" s="287">
        <v>63984.876486000001</v>
      </c>
      <c r="D9" s="288">
        <v>923.64375299999995</v>
      </c>
      <c r="E9" s="288">
        <v>923.64375299999995</v>
      </c>
      <c r="F9" s="288">
        <v>63942.281445000001</v>
      </c>
      <c r="G9" s="288">
        <v>-1593.5550450000001</v>
      </c>
      <c r="H9" s="288">
        <v>0</v>
      </c>
    </row>
    <row r="10" spans="1:8" x14ac:dyDescent="0.25">
      <c r="B10" s="289" t="s">
        <v>343</v>
      </c>
      <c r="C10" s="290">
        <v>2952.5196759999999</v>
      </c>
      <c r="D10" s="291">
        <v>0.59815300000000005</v>
      </c>
      <c r="E10" s="291">
        <v>0.59815300000000005</v>
      </c>
      <c r="F10" s="291">
        <v>2952.5196759999999</v>
      </c>
      <c r="G10" s="291">
        <v>-20.702027000000001</v>
      </c>
      <c r="H10" s="291">
        <v>0</v>
      </c>
    </row>
    <row r="11" spans="1:8" x14ac:dyDescent="0.25">
      <c r="B11" s="289" t="s">
        <v>344</v>
      </c>
      <c r="C11" s="290">
        <v>404587.62864791747</v>
      </c>
      <c r="D11" s="291">
        <v>17387.834791000001</v>
      </c>
      <c r="E11" s="291">
        <v>17387.834791000001</v>
      </c>
      <c r="F11" s="291">
        <v>404587.62864791747</v>
      </c>
      <c r="G11" s="291">
        <v>-21168.565493439997</v>
      </c>
      <c r="H11" s="291">
        <v>-6.3292640000000002</v>
      </c>
    </row>
    <row r="12" spans="1:8" x14ac:dyDescent="0.25">
      <c r="B12" s="289" t="s">
        <v>345</v>
      </c>
      <c r="C12" s="290">
        <v>111880.846865</v>
      </c>
      <c r="D12" s="291">
        <v>1658.7900179999999</v>
      </c>
      <c r="E12" s="291">
        <v>1658.7900179999999</v>
      </c>
      <c r="F12" s="291">
        <v>111871.682245</v>
      </c>
      <c r="G12" s="291">
        <v>-2472.9995589999999</v>
      </c>
      <c r="H12" s="291">
        <v>0</v>
      </c>
    </row>
    <row r="13" spans="1:8" x14ac:dyDescent="0.25">
      <c r="B13" s="289" t="s">
        <v>346</v>
      </c>
      <c r="C13" s="290">
        <v>2721.1625199999999</v>
      </c>
      <c r="D13" s="291">
        <v>295.69164599999999</v>
      </c>
      <c r="E13" s="291">
        <v>295.69164599999999</v>
      </c>
      <c r="F13" s="291">
        <v>2721.1625199999999</v>
      </c>
      <c r="G13" s="291">
        <v>-110.491557</v>
      </c>
      <c r="H13" s="291">
        <v>0</v>
      </c>
    </row>
    <row r="14" spans="1:8" x14ac:dyDescent="0.25">
      <c r="B14" s="289" t="s">
        <v>347</v>
      </c>
      <c r="C14" s="290">
        <v>54923.393042999996</v>
      </c>
      <c r="D14" s="291">
        <v>1998.585906</v>
      </c>
      <c r="E14" s="291">
        <v>1998.585906</v>
      </c>
      <c r="F14" s="291">
        <v>54923.393042999996</v>
      </c>
      <c r="G14" s="291">
        <v>-2547.6885510000002</v>
      </c>
      <c r="H14" s="291">
        <v>0</v>
      </c>
    </row>
    <row r="15" spans="1:8" x14ac:dyDescent="0.25">
      <c r="B15" s="289" t="s">
        <v>348</v>
      </c>
      <c r="C15" s="290">
        <v>213823.87302900001</v>
      </c>
      <c r="D15" s="291">
        <v>6067.9469140000001</v>
      </c>
      <c r="E15" s="291">
        <v>6067.9469140000001</v>
      </c>
      <c r="F15" s="291">
        <v>213815.74998299999</v>
      </c>
      <c r="G15" s="291">
        <v>-4858.9491889999999</v>
      </c>
      <c r="H15" s="291">
        <v>0</v>
      </c>
    </row>
    <row r="16" spans="1:8" x14ac:dyDescent="0.25">
      <c r="B16" s="289" t="s">
        <v>349</v>
      </c>
      <c r="C16" s="290">
        <v>124651.11182799999</v>
      </c>
      <c r="D16" s="291">
        <v>9743.8561530000006</v>
      </c>
      <c r="E16" s="291">
        <v>9743.8561530000006</v>
      </c>
      <c r="F16" s="291">
        <v>124651.11182799999</v>
      </c>
      <c r="G16" s="291">
        <v>-3747.513805</v>
      </c>
      <c r="H16" s="291">
        <v>0</v>
      </c>
    </row>
    <row r="17" spans="2:12" x14ac:dyDescent="0.25">
      <c r="B17" s="289" t="s">
        <v>350</v>
      </c>
      <c r="C17" s="290">
        <v>8092.6350990000001</v>
      </c>
      <c r="D17" s="291">
        <v>3691.5023940000001</v>
      </c>
      <c r="E17" s="291">
        <v>3691.5023940000001</v>
      </c>
      <c r="F17" s="291">
        <v>8092.6350990000001</v>
      </c>
      <c r="G17" s="291">
        <v>-2499.6815740000002</v>
      </c>
      <c r="H17" s="291">
        <v>0</v>
      </c>
    </row>
    <row r="18" spans="2:12" x14ac:dyDescent="0.25">
      <c r="B18" s="289" t="s">
        <v>351</v>
      </c>
      <c r="C18" s="290">
        <v>11515.554206999999</v>
      </c>
      <c r="D18" s="291">
        <v>45.608688000000001</v>
      </c>
      <c r="E18" s="291">
        <v>45.608688000000001</v>
      </c>
      <c r="F18" s="291">
        <v>11515.554206999999</v>
      </c>
      <c r="G18" s="291">
        <v>-129.01472699999999</v>
      </c>
      <c r="H18" s="291">
        <v>0</v>
      </c>
    </row>
    <row r="19" spans="2:12" x14ac:dyDescent="0.25">
      <c r="B19" s="289" t="s">
        <v>352</v>
      </c>
      <c r="C19" s="290">
        <v>42831.955720999998</v>
      </c>
      <c r="D19" s="291">
        <v>139.205172</v>
      </c>
      <c r="E19" s="291">
        <v>139.205172</v>
      </c>
      <c r="F19" s="291">
        <v>42831.955720999998</v>
      </c>
      <c r="G19" s="291">
        <v>-415.37994400000002</v>
      </c>
      <c r="H19" s="291">
        <v>0</v>
      </c>
    </row>
    <row r="20" spans="2:12" x14ac:dyDescent="0.25">
      <c r="B20" s="289" t="s">
        <v>353</v>
      </c>
      <c r="C20" s="290">
        <v>320395.83254700003</v>
      </c>
      <c r="D20" s="291">
        <v>1823.288184</v>
      </c>
      <c r="E20" s="291">
        <v>1823.288184</v>
      </c>
      <c r="F20" s="291">
        <v>320393.08930400002</v>
      </c>
      <c r="G20" s="291">
        <v>-4840.1138929999997</v>
      </c>
      <c r="H20" s="291">
        <v>0</v>
      </c>
    </row>
    <row r="21" spans="2:12" x14ac:dyDescent="0.25">
      <c r="B21" s="289" t="s">
        <v>354</v>
      </c>
      <c r="C21" s="290">
        <v>18595.36462</v>
      </c>
      <c r="D21" s="291">
        <v>394.56519600000001</v>
      </c>
      <c r="E21" s="291">
        <v>394.56519600000001</v>
      </c>
      <c r="F21" s="291">
        <v>18595.36462</v>
      </c>
      <c r="G21" s="291">
        <v>-408.21499899999998</v>
      </c>
      <c r="H21" s="291">
        <v>0</v>
      </c>
    </row>
    <row r="22" spans="2:12" x14ac:dyDescent="0.25">
      <c r="B22" s="289" t="s">
        <v>355</v>
      </c>
      <c r="C22" s="290">
        <v>24832.729118082501</v>
      </c>
      <c r="D22" s="291">
        <v>235.76966999999999</v>
      </c>
      <c r="E22" s="291">
        <v>235.76966999999999</v>
      </c>
      <c r="F22" s="291">
        <v>24832.729118082501</v>
      </c>
      <c r="G22" s="291">
        <v>-435.8756815575</v>
      </c>
      <c r="H22" s="291">
        <v>0</v>
      </c>
    </row>
    <row r="23" spans="2:12" ht="21" x14ac:dyDescent="0.25">
      <c r="B23" s="289" t="s">
        <v>356</v>
      </c>
      <c r="C23" s="290">
        <v>33.456077999999998</v>
      </c>
      <c r="D23" s="291">
        <v>0</v>
      </c>
      <c r="E23" s="291">
        <v>0</v>
      </c>
      <c r="F23" s="291">
        <v>33.456077999999998</v>
      </c>
      <c r="G23" s="291">
        <v>-2.5772E-2</v>
      </c>
      <c r="H23" s="291">
        <v>0</v>
      </c>
    </row>
    <row r="24" spans="2:12" x14ac:dyDescent="0.25">
      <c r="B24" s="289" t="s">
        <v>357</v>
      </c>
      <c r="C24" s="290">
        <v>3093.9821579999998</v>
      </c>
      <c r="D24" s="291">
        <v>6.9369E-2</v>
      </c>
      <c r="E24" s="291">
        <v>6.9369E-2</v>
      </c>
      <c r="F24" s="291">
        <v>3093.9821579999998</v>
      </c>
      <c r="G24" s="291">
        <v>-3.9090060000000002</v>
      </c>
      <c r="H24" s="291">
        <v>0</v>
      </c>
    </row>
    <row r="25" spans="2:12" x14ac:dyDescent="0.25">
      <c r="B25" s="289" t="s">
        <v>358</v>
      </c>
      <c r="C25" s="290">
        <v>4298.6901930000004</v>
      </c>
      <c r="D25" s="291">
        <v>10.070923000000001</v>
      </c>
      <c r="E25" s="291">
        <v>10.070923000000001</v>
      </c>
      <c r="F25" s="291">
        <v>4297.9173330000003</v>
      </c>
      <c r="G25" s="291">
        <v>-17.091239999999999</v>
      </c>
      <c r="H25" s="291">
        <v>0</v>
      </c>
    </row>
    <row r="26" spans="2:12" x14ac:dyDescent="0.25">
      <c r="B26" s="289" t="s">
        <v>359</v>
      </c>
      <c r="C26" s="290">
        <v>1036.493749</v>
      </c>
      <c r="D26" s="291">
        <v>173.28413499999999</v>
      </c>
      <c r="E26" s="291">
        <v>173.28413499999999</v>
      </c>
      <c r="F26" s="291">
        <v>1036.493749</v>
      </c>
      <c r="G26" s="291">
        <v>-171.535597</v>
      </c>
      <c r="H26" s="291">
        <v>0</v>
      </c>
    </row>
    <row r="27" spans="2:12" ht="15.75" thickBot="1" x14ac:dyDescent="0.3">
      <c r="B27" s="217" t="s">
        <v>360</v>
      </c>
      <c r="C27" s="292">
        <v>4275.7274619999998</v>
      </c>
      <c r="D27" s="293">
        <v>9.688288</v>
      </c>
      <c r="E27" s="293">
        <v>9.688288</v>
      </c>
      <c r="F27" s="293">
        <v>4275.7274619999998</v>
      </c>
      <c r="G27" s="293">
        <v>-173.73514299999999</v>
      </c>
      <c r="H27" s="293">
        <v>0</v>
      </c>
    </row>
    <row r="28" spans="2:12" ht="15.75" thickBot="1" x14ac:dyDescent="0.3">
      <c r="B28" s="218" t="s">
        <v>174</v>
      </c>
      <c r="C28" s="294">
        <v>1418527.833047</v>
      </c>
      <c r="D28" s="295">
        <v>44599.999352999999</v>
      </c>
      <c r="E28" s="295">
        <v>44599.999352999999</v>
      </c>
      <c r="F28" s="295">
        <v>1418464.4342370001</v>
      </c>
      <c r="G28" s="295">
        <v>-45615.042802997508</v>
      </c>
      <c r="H28" s="295">
        <v>-6.3292640000000002</v>
      </c>
      <c r="I28" s="279"/>
      <c r="J28" s="279"/>
      <c r="K28" s="279"/>
      <c r="L28" s="279"/>
    </row>
  </sheetData>
  <sheetProtection algorithmName="SHA-512" hashValue="QSBxUY/Py1m9eZh/u2Z2qJ2S9dOEkmm2dEGr7IUYbvT/lwIzguyTjGAL9E5sasVRVgvgJptsCf8spf4pV8FQCQ==" saltValue="VT236+iCvK0pSLXbj6dWMQ==" spinCount="100000" sheet="1" objects="1" scenarios="1"/>
  <mergeCells count="8">
    <mergeCell ref="B2:H2"/>
    <mergeCell ref="C6:F6"/>
    <mergeCell ref="G6:G8"/>
    <mergeCell ref="H6:H8"/>
    <mergeCell ref="B7:B8"/>
    <mergeCell ref="C7:C8"/>
    <mergeCell ref="D7:E7"/>
    <mergeCell ref="F7:F8"/>
  </mergeCells>
  <pageMargins left="0.70866141732283472" right="0.70866141732283472" top="0.74803149606299213" bottom="0.74803149606299213" header="0.31496062992125984" footer="0.31496062992125984"/>
  <pageSetup scale="9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7B0E1-7539-4BF8-B484-239F4F33BEA7}">
  <sheetPr>
    <tabColor theme="5" tint="-0.499984740745262"/>
    <pageSetUpPr fitToPage="1"/>
  </sheetPr>
  <dimension ref="B1:Y58"/>
  <sheetViews>
    <sheetView showGridLines="0" zoomScaleNormal="100" workbookViewId="0">
      <selection activeCell="B1" sqref="B1:O22"/>
    </sheetView>
  </sheetViews>
  <sheetFormatPr defaultColWidth="9.140625" defaultRowHeight="15" x14ac:dyDescent="0.25"/>
  <cols>
    <col min="1" max="2" width="9.140625" style="296"/>
    <col min="3" max="3" width="17.42578125" style="296" customWidth="1"/>
    <col min="4" max="4" width="8.28515625" style="296" bestFit="1" customWidth="1"/>
    <col min="5" max="5" width="9.140625" style="296" bestFit="1" customWidth="1"/>
    <col min="6" max="6" width="16.140625" style="296" customWidth="1"/>
    <col min="7" max="7" width="6.5703125" style="296" bestFit="1" customWidth="1"/>
    <col min="8" max="8" width="15" style="296" customWidth="1"/>
    <col min="9" max="9" width="5.7109375" style="296" bestFit="1" customWidth="1"/>
    <col min="10" max="15" width="12.5703125" style="296" customWidth="1"/>
    <col min="16" max="16384" width="9.140625" style="296"/>
  </cols>
  <sheetData>
    <row r="1" spans="2:25" ht="15.75" thickBot="1" x14ac:dyDescent="0.3"/>
    <row r="2" spans="2:25" ht="18.75" thickBot="1" x14ac:dyDescent="0.3">
      <c r="B2" s="1268" t="s">
        <v>361</v>
      </c>
      <c r="C2" s="1269"/>
      <c r="D2" s="1269"/>
      <c r="E2" s="1269"/>
      <c r="F2" s="1269"/>
      <c r="G2" s="1269"/>
      <c r="H2" s="1269"/>
      <c r="I2" s="1269"/>
      <c r="J2" s="1269"/>
      <c r="K2" s="1269"/>
      <c r="L2" s="1269"/>
      <c r="M2" s="1269"/>
      <c r="N2" s="1269"/>
      <c r="O2" s="1270"/>
      <c r="P2" s="297"/>
      <c r="Q2" s="297"/>
      <c r="R2" s="297"/>
      <c r="S2" s="297"/>
      <c r="T2" s="297"/>
      <c r="U2" s="297"/>
      <c r="V2" s="297"/>
      <c r="W2" s="297"/>
      <c r="X2" s="297"/>
      <c r="Y2" s="298"/>
    </row>
    <row r="3" spans="2:25" ht="15.75" x14ac:dyDescent="0.25">
      <c r="B3" s="1356"/>
      <c r="C3" s="1356"/>
      <c r="D3" s="297"/>
      <c r="E3" s="299"/>
      <c r="F3" s="297"/>
      <c r="G3" s="297"/>
      <c r="H3" s="297"/>
      <c r="I3" s="297"/>
      <c r="J3" s="297"/>
      <c r="K3" s="297"/>
      <c r="L3" s="297"/>
      <c r="M3" s="297"/>
      <c r="N3" s="297"/>
      <c r="O3" s="297"/>
      <c r="P3" s="297"/>
      <c r="Q3" s="297"/>
      <c r="R3" s="297"/>
      <c r="S3" s="297"/>
      <c r="T3" s="297"/>
      <c r="U3" s="297"/>
      <c r="V3" s="297"/>
      <c r="W3" s="297"/>
      <c r="X3" s="297"/>
      <c r="Y3" s="298"/>
    </row>
    <row r="4" spans="2:25" ht="16.5" thickBot="1" x14ac:dyDescent="0.3">
      <c r="B4" s="1356"/>
      <c r="C4" s="1356"/>
      <c r="D4" s="300"/>
      <c r="E4" s="300"/>
      <c r="F4" s="300"/>
      <c r="G4" s="300"/>
      <c r="H4" s="300"/>
      <c r="I4" s="300"/>
      <c r="J4" s="300"/>
      <c r="K4" s="300"/>
      <c r="L4" s="300"/>
      <c r="M4" s="300"/>
      <c r="N4" s="300"/>
      <c r="O4" s="300"/>
      <c r="P4" s="297"/>
      <c r="Q4" s="297"/>
      <c r="R4" s="297"/>
      <c r="S4" s="297"/>
      <c r="T4" s="297"/>
      <c r="U4" s="297"/>
      <c r="V4" s="297"/>
      <c r="W4" s="297"/>
      <c r="X4" s="297"/>
      <c r="Y4" s="298"/>
    </row>
    <row r="5" spans="2:25" ht="29.25" customHeight="1" thickBot="1" x14ac:dyDescent="0.3">
      <c r="B5" s="1357" t="s">
        <v>1572</v>
      </c>
      <c r="C5" s="1279"/>
      <c r="D5" s="1348" t="s">
        <v>362</v>
      </c>
      <c r="E5" s="1349"/>
      <c r="F5" s="1349"/>
      <c r="G5" s="1349"/>
      <c r="H5" s="1349"/>
      <c r="I5" s="1349"/>
      <c r="J5" s="1349"/>
      <c r="K5" s="1349"/>
      <c r="L5" s="1349"/>
      <c r="M5" s="1349"/>
      <c r="N5" s="1349"/>
      <c r="O5" s="1350"/>
      <c r="P5" s="297"/>
      <c r="Q5" s="297"/>
      <c r="R5" s="297"/>
      <c r="S5" s="297"/>
      <c r="T5" s="297"/>
      <c r="U5" s="297"/>
      <c r="V5" s="297"/>
      <c r="W5" s="297"/>
      <c r="X5" s="297"/>
      <c r="Y5" s="298"/>
    </row>
    <row r="6" spans="2:25" ht="16.5" thickBot="1" x14ac:dyDescent="0.3">
      <c r="B6" s="1340" t="s">
        <v>240</v>
      </c>
      <c r="C6" s="1341"/>
      <c r="D6" s="1346"/>
      <c r="E6" s="301" t="s">
        <v>363</v>
      </c>
      <c r="F6" s="302"/>
      <c r="G6" s="1348" t="s">
        <v>364</v>
      </c>
      <c r="H6" s="1349"/>
      <c r="I6" s="1349"/>
      <c r="J6" s="1349"/>
      <c r="K6" s="1349"/>
      <c r="L6" s="1349"/>
      <c r="M6" s="1349"/>
      <c r="N6" s="1349"/>
      <c r="O6" s="1350"/>
      <c r="P6" s="297"/>
      <c r="Q6" s="297"/>
      <c r="R6" s="297"/>
      <c r="S6" s="297"/>
      <c r="T6" s="297"/>
      <c r="U6" s="297"/>
      <c r="V6" s="297"/>
      <c r="W6" s="297"/>
      <c r="X6" s="297"/>
      <c r="Y6" s="298"/>
    </row>
    <row r="7" spans="2:25" ht="24" customHeight="1" thickBot="1" x14ac:dyDescent="0.3">
      <c r="B7" s="1342"/>
      <c r="C7" s="1343"/>
      <c r="D7" s="1346"/>
      <c r="E7" s="303"/>
      <c r="F7" s="304"/>
      <c r="G7" s="305"/>
      <c r="H7" s="1351" t="s">
        <v>365</v>
      </c>
      <c r="I7" s="1353" t="s">
        <v>366</v>
      </c>
      <c r="J7" s="1354"/>
      <c r="K7" s="1354"/>
      <c r="L7" s="1354"/>
      <c r="M7" s="1354"/>
      <c r="N7" s="1354"/>
      <c r="O7" s="1355"/>
      <c r="P7" s="297"/>
      <c r="Q7" s="297"/>
      <c r="R7" s="297"/>
      <c r="S7" s="297"/>
      <c r="T7" s="297"/>
      <c r="U7" s="297"/>
      <c r="V7" s="297"/>
      <c r="W7" s="297"/>
      <c r="X7" s="297"/>
      <c r="Y7" s="298"/>
    </row>
    <row r="8" spans="2:25" ht="40.5" customHeight="1" thickBot="1" x14ac:dyDescent="0.3">
      <c r="B8" s="1344"/>
      <c r="C8" s="1345"/>
      <c r="D8" s="1347"/>
      <c r="E8" s="306"/>
      <c r="F8" s="307" t="s">
        <v>367</v>
      </c>
      <c r="G8" s="308"/>
      <c r="H8" s="1352"/>
      <c r="I8" s="308"/>
      <c r="J8" s="309" t="s">
        <v>368</v>
      </c>
      <c r="K8" s="309" t="s">
        <v>369</v>
      </c>
      <c r="L8" s="309" t="s">
        <v>370</v>
      </c>
      <c r="M8" s="309" t="s">
        <v>371</v>
      </c>
      <c r="N8" s="310" t="s">
        <v>372</v>
      </c>
      <c r="O8" s="311" t="s">
        <v>373</v>
      </c>
      <c r="P8" s="297"/>
      <c r="Q8" s="297"/>
      <c r="R8" s="297"/>
      <c r="S8" s="297"/>
      <c r="T8" s="297"/>
      <c r="U8" s="297"/>
      <c r="V8" s="297"/>
      <c r="W8" s="297"/>
      <c r="X8" s="297"/>
      <c r="Y8" s="298"/>
    </row>
    <row r="9" spans="2:25" ht="15.75" x14ac:dyDescent="0.25">
      <c r="B9" s="1360" t="s">
        <v>340</v>
      </c>
      <c r="C9" s="1361"/>
      <c r="D9" s="312">
        <v>2900111.9259850001</v>
      </c>
      <c r="E9" s="312">
        <v>2848881.8601270001</v>
      </c>
      <c r="F9" s="312">
        <v>2976.79016</v>
      </c>
      <c r="G9" s="312">
        <v>51230.065858000002</v>
      </c>
      <c r="H9" s="312">
        <v>41388.254786999998</v>
      </c>
      <c r="I9" s="312">
        <v>9841.8110710000001</v>
      </c>
      <c r="J9" s="312">
        <v>1115.2662809999999</v>
      </c>
      <c r="K9" s="312">
        <v>1662.2996920000001</v>
      </c>
      <c r="L9" s="312">
        <v>2229.1225119999999</v>
      </c>
      <c r="M9" s="312">
        <v>4311.1446539999997</v>
      </c>
      <c r="N9" s="312">
        <v>179.15081699999999</v>
      </c>
      <c r="O9" s="312">
        <v>344.82711499999999</v>
      </c>
      <c r="P9" s="297"/>
      <c r="Q9" s="297"/>
      <c r="R9" s="297"/>
      <c r="S9" s="297"/>
      <c r="T9" s="297"/>
      <c r="U9" s="297"/>
      <c r="V9" s="297"/>
      <c r="W9" s="297"/>
      <c r="X9" s="297"/>
      <c r="Y9" s="298"/>
    </row>
    <row r="10" spans="2:25" ht="15.75" x14ac:dyDescent="0.25">
      <c r="B10" s="1362" t="s">
        <v>374</v>
      </c>
      <c r="C10" s="1363"/>
      <c r="D10" s="312">
        <v>1496843.233764</v>
      </c>
      <c r="E10" s="312">
        <v>1468030.6055759999</v>
      </c>
      <c r="F10" s="312">
        <v>2142.8625310000002</v>
      </c>
      <c r="G10" s="312">
        <v>28812.628187999999</v>
      </c>
      <c r="H10" s="312">
        <v>25448.763739999999</v>
      </c>
      <c r="I10" s="312">
        <v>3363.8644479999998</v>
      </c>
      <c r="J10" s="312">
        <v>366.70782500000001</v>
      </c>
      <c r="K10" s="312">
        <v>1027.047458</v>
      </c>
      <c r="L10" s="312">
        <v>277.916224</v>
      </c>
      <c r="M10" s="312">
        <v>1374.5193180000001</v>
      </c>
      <c r="N10" s="312">
        <v>128.75190799999999</v>
      </c>
      <c r="O10" s="312">
        <v>188.92171500000001</v>
      </c>
      <c r="P10" s="297"/>
      <c r="Q10" s="297"/>
      <c r="R10" s="297"/>
      <c r="S10" s="297"/>
      <c r="T10" s="297"/>
      <c r="U10" s="297"/>
      <c r="V10" s="297"/>
      <c r="W10" s="297"/>
      <c r="X10" s="297"/>
      <c r="Y10" s="298"/>
    </row>
    <row r="11" spans="2:25" ht="25.5" customHeight="1" x14ac:dyDescent="0.25">
      <c r="B11" s="1358" t="s">
        <v>375</v>
      </c>
      <c r="C11" s="1359"/>
      <c r="D11" s="312">
        <v>811536.98719899997</v>
      </c>
      <c r="E11" s="312">
        <v>798030.21105399996</v>
      </c>
      <c r="F11" s="312">
        <v>458.00480499999998</v>
      </c>
      <c r="G11" s="312">
        <v>13506.776145</v>
      </c>
      <c r="H11" s="312">
        <v>11543.943713000001</v>
      </c>
      <c r="I11" s="312">
        <v>1962.8324319999999</v>
      </c>
      <c r="J11" s="312">
        <v>130.32992899999999</v>
      </c>
      <c r="K11" s="312">
        <v>208.611403</v>
      </c>
      <c r="L11" s="312">
        <v>42.389612</v>
      </c>
      <c r="M11" s="312">
        <v>1266.2756099999999</v>
      </c>
      <c r="N11" s="312">
        <v>126.304163</v>
      </c>
      <c r="O11" s="312">
        <v>188.92171500000001</v>
      </c>
      <c r="P11" s="297"/>
      <c r="Q11" s="297"/>
      <c r="R11" s="297"/>
      <c r="S11" s="297"/>
      <c r="T11" s="297"/>
      <c r="U11" s="297"/>
      <c r="V11" s="297"/>
      <c r="W11" s="297"/>
      <c r="X11" s="297"/>
      <c r="Y11" s="298"/>
    </row>
    <row r="12" spans="2:25" ht="34.5" customHeight="1" x14ac:dyDescent="0.25">
      <c r="B12" s="1364" t="s">
        <v>376</v>
      </c>
      <c r="C12" s="1365"/>
      <c r="D12" s="312">
        <v>101475.452384</v>
      </c>
      <c r="E12" s="312">
        <v>100164.945741</v>
      </c>
      <c r="F12" s="193"/>
      <c r="G12" s="312">
        <v>1310.5066429999999</v>
      </c>
      <c r="H12" s="312">
        <v>1219.379792</v>
      </c>
      <c r="I12" s="312">
        <v>91.126851000000002</v>
      </c>
      <c r="J12" s="193"/>
      <c r="K12" s="193"/>
      <c r="L12" s="193"/>
      <c r="M12" s="193"/>
      <c r="N12" s="193"/>
      <c r="O12" s="193"/>
      <c r="P12" s="297"/>
      <c r="Q12" s="297"/>
      <c r="R12" s="297"/>
      <c r="S12" s="297"/>
      <c r="T12" s="297"/>
      <c r="U12" s="297"/>
      <c r="V12" s="297"/>
      <c r="W12" s="297"/>
      <c r="X12" s="297"/>
      <c r="Y12" s="298"/>
    </row>
    <row r="13" spans="2:25" ht="32.25" customHeight="1" x14ac:dyDescent="0.25">
      <c r="B13" s="1364" t="s">
        <v>377</v>
      </c>
      <c r="C13" s="1365"/>
      <c r="D13" s="312">
        <v>91048.212461999996</v>
      </c>
      <c r="E13" s="312">
        <v>88366.241156000004</v>
      </c>
      <c r="F13" s="193"/>
      <c r="G13" s="312">
        <v>2681.9713059999999</v>
      </c>
      <c r="H13" s="312">
        <v>1847.4128189999999</v>
      </c>
      <c r="I13" s="312">
        <v>834.55848700000001</v>
      </c>
      <c r="J13" s="193"/>
      <c r="K13" s="193"/>
      <c r="L13" s="193"/>
      <c r="M13" s="193"/>
      <c r="N13" s="193"/>
      <c r="O13" s="193"/>
      <c r="P13" s="297"/>
      <c r="Q13" s="297"/>
      <c r="R13" s="297"/>
      <c r="S13" s="297"/>
      <c r="T13" s="297"/>
      <c r="U13" s="297"/>
      <c r="V13" s="297"/>
      <c r="W13" s="297"/>
      <c r="X13" s="297"/>
      <c r="Y13" s="298"/>
    </row>
    <row r="14" spans="2:25" ht="27" customHeight="1" x14ac:dyDescent="0.25">
      <c r="B14" s="1364" t="s">
        <v>378</v>
      </c>
      <c r="C14" s="1365"/>
      <c r="D14" s="312">
        <v>0</v>
      </c>
      <c r="E14" s="312">
        <v>0</v>
      </c>
      <c r="F14" s="193"/>
      <c r="G14" s="312">
        <v>0</v>
      </c>
      <c r="H14" s="312">
        <v>0</v>
      </c>
      <c r="I14" s="312">
        <v>0</v>
      </c>
      <c r="J14" s="193"/>
      <c r="K14" s="193"/>
      <c r="L14" s="193"/>
      <c r="M14" s="193"/>
      <c r="N14" s="193"/>
      <c r="O14" s="193"/>
      <c r="P14" s="297"/>
      <c r="Q14" s="297"/>
      <c r="R14" s="297"/>
      <c r="S14" s="297"/>
      <c r="T14" s="297"/>
      <c r="U14" s="297"/>
      <c r="V14" s="297"/>
      <c r="W14" s="297"/>
      <c r="X14" s="297"/>
      <c r="Y14" s="298"/>
    </row>
    <row r="15" spans="2:25" ht="23.25" customHeight="1" x14ac:dyDescent="0.25">
      <c r="B15" s="1366" t="s">
        <v>379</v>
      </c>
      <c r="C15" s="1367"/>
      <c r="D15" s="312">
        <v>-25532.578029</v>
      </c>
      <c r="E15" s="312">
        <v>-14477.845112999999</v>
      </c>
      <c r="F15" s="312">
        <v>-91.571999000000005</v>
      </c>
      <c r="G15" s="312">
        <v>-11054.732916000001</v>
      </c>
      <c r="H15" s="312">
        <v>-9284.9780389999996</v>
      </c>
      <c r="I15" s="312">
        <v>-1769.7548770000001</v>
      </c>
      <c r="J15" s="312">
        <v>-83.214410999999998</v>
      </c>
      <c r="K15" s="312">
        <v>-161.98186100000001</v>
      </c>
      <c r="L15" s="312">
        <v>-93.182373999999996</v>
      </c>
      <c r="M15" s="312">
        <v>-1178.3582690000001</v>
      </c>
      <c r="N15" s="312">
        <v>-105.998221</v>
      </c>
      <c r="O15" s="312">
        <v>-147.01974100000001</v>
      </c>
      <c r="P15" s="297"/>
      <c r="Q15" s="297"/>
      <c r="R15" s="297"/>
      <c r="S15" s="297"/>
      <c r="T15" s="297"/>
      <c r="U15" s="297"/>
      <c r="V15" s="297"/>
      <c r="W15" s="297"/>
      <c r="X15" s="297"/>
      <c r="Y15" s="298"/>
    </row>
    <row r="16" spans="2:25" ht="15.75" x14ac:dyDescent="0.25">
      <c r="B16" s="1366" t="s">
        <v>380</v>
      </c>
      <c r="C16" s="1367"/>
      <c r="D16" s="193"/>
      <c r="E16" s="193"/>
      <c r="F16" s="193"/>
      <c r="G16" s="193"/>
      <c r="H16" s="193"/>
      <c r="I16" s="193"/>
      <c r="J16" s="193"/>
      <c r="K16" s="193"/>
      <c r="L16" s="193"/>
      <c r="M16" s="193"/>
      <c r="N16" s="193"/>
      <c r="O16" s="193"/>
      <c r="P16" s="297"/>
      <c r="Q16" s="297"/>
      <c r="R16" s="297"/>
      <c r="S16" s="297"/>
      <c r="T16" s="297"/>
      <c r="U16" s="297"/>
      <c r="V16" s="297"/>
      <c r="W16" s="297"/>
      <c r="X16" s="297"/>
      <c r="Y16" s="298"/>
    </row>
    <row r="17" spans="2:25" ht="22.5" customHeight="1" x14ac:dyDescent="0.25">
      <c r="B17" s="1362" t="s">
        <v>381</v>
      </c>
      <c r="C17" s="1363"/>
      <c r="D17" s="312">
        <v>921438.56340900005</v>
      </c>
      <c r="E17" s="312">
        <v>915183.02196299995</v>
      </c>
      <c r="F17" s="312">
        <v>1586.142656</v>
      </c>
      <c r="G17" s="312">
        <v>6255.5414460000002</v>
      </c>
      <c r="H17" s="312">
        <v>5531.8362079999997</v>
      </c>
      <c r="I17" s="312">
        <v>723.70523800000001</v>
      </c>
      <c r="J17" s="312">
        <v>242.36995300000001</v>
      </c>
      <c r="K17" s="312">
        <v>178.76012499999999</v>
      </c>
      <c r="L17" s="312">
        <v>32.950688</v>
      </c>
      <c r="M17" s="312">
        <v>181.85166599999999</v>
      </c>
      <c r="N17" s="312">
        <v>30.909199000000001</v>
      </c>
      <c r="O17" s="312">
        <v>56.863607000000002</v>
      </c>
      <c r="P17" s="297"/>
      <c r="Q17" s="297"/>
      <c r="R17" s="297"/>
      <c r="S17" s="297"/>
      <c r="T17" s="297"/>
      <c r="U17" s="297"/>
      <c r="V17" s="297"/>
      <c r="W17" s="297"/>
      <c r="X17" s="297"/>
      <c r="Y17" s="298"/>
    </row>
    <row r="18" spans="2:25" x14ac:dyDescent="0.25">
      <c r="B18" s="1358" t="s">
        <v>382</v>
      </c>
      <c r="C18" s="1359"/>
      <c r="D18" s="312">
        <v>653267.099942</v>
      </c>
      <c r="E18" s="312">
        <v>649530.93473700003</v>
      </c>
      <c r="F18" s="312">
        <v>446.589043</v>
      </c>
      <c r="G18" s="312">
        <v>3736.1652049999998</v>
      </c>
      <c r="H18" s="312">
        <v>3324.2581449999998</v>
      </c>
      <c r="I18" s="312">
        <v>411.90706</v>
      </c>
      <c r="J18" s="312">
        <v>59.003844000000001</v>
      </c>
      <c r="K18" s="312">
        <v>80.845341000000005</v>
      </c>
      <c r="L18" s="312">
        <v>8.0330100000000009</v>
      </c>
      <c r="M18" s="312">
        <v>176.252059</v>
      </c>
      <c r="N18" s="312">
        <v>30.909199000000001</v>
      </c>
      <c r="O18" s="312">
        <v>56.863607000000002</v>
      </c>
      <c r="P18" s="313"/>
      <c r="Q18" s="313"/>
      <c r="R18" s="313"/>
      <c r="S18" s="313"/>
      <c r="T18" s="313"/>
      <c r="U18" s="313"/>
      <c r="V18" s="313"/>
      <c r="W18" s="313"/>
      <c r="X18" s="313"/>
      <c r="Y18" s="298"/>
    </row>
    <row r="19" spans="2:25" x14ac:dyDescent="0.25">
      <c r="B19" s="1362" t="s">
        <v>383</v>
      </c>
      <c r="C19" s="1363"/>
      <c r="D19" s="312">
        <v>112862.516592</v>
      </c>
      <c r="E19" s="312">
        <v>111518.111225</v>
      </c>
      <c r="F19" s="312">
        <v>1081.2281419999999</v>
      </c>
      <c r="G19" s="312">
        <v>1344.4053670000001</v>
      </c>
      <c r="H19" s="312">
        <v>1035.4521219999999</v>
      </c>
      <c r="I19" s="312">
        <v>308.95324499999998</v>
      </c>
      <c r="J19" s="193"/>
      <c r="K19" s="193"/>
      <c r="L19" s="193"/>
      <c r="M19" s="193"/>
      <c r="N19" s="193"/>
      <c r="O19" s="193"/>
      <c r="P19" s="313"/>
      <c r="Q19" s="313"/>
      <c r="R19" s="313"/>
      <c r="S19" s="313"/>
      <c r="T19" s="313"/>
      <c r="U19" s="313"/>
      <c r="V19" s="313"/>
      <c r="W19" s="313"/>
      <c r="X19" s="313"/>
      <c r="Y19" s="298"/>
    </row>
    <row r="20" spans="2:25" x14ac:dyDescent="0.25">
      <c r="B20" s="1358" t="s">
        <v>382</v>
      </c>
      <c r="C20" s="1359"/>
      <c r="D20" s="312">
        <v>-411.90706</v>
      </c>
      <c r="E20" s="312">
        <v>0</v>
      </c>
      <c r="F20" s="312">
        <v>0</v>
      </c>
      <c r="G20" s="312">
        <v>-411.90706</v>
      </c>
      <c r="H20" s="312">
        <v>0</v>
      </c>
      <c r="I20" s="312">
        <v>-411.90706</v>
      </c>
      <c r="J20" s="314"/>
      <c r="K20" s="314"/>
      <c r="L20" s="314"/>
      <c r="M20" s="314"/>
      <c r="N20" s="314"/>
      <c r="O20" s="314"/>
      <c r="P20" s="313"/>
      <c r="Q20" s="313"/>
      <c r="R20" s="313"/>
      <c r="S20" s="313"/>
      <c r="T20" s="313"/>
      <c r="U20" s="313"/>
      <c r="V20" s="313"/>
      <c r="W20" s="313"/>
      <c r="X20" s="313"/>
      <c r="Y20" s="298"/>
    </row>
    <row r="21" spans="2:25" ht="15.75" x14ac:dyDescent="0.25">
      <c r="B21" s="1366" t="s">
        <v>384</v>
      </c>
      <c r="C21" s="1367"/>
      <c r="D21" s="312">
        <v>396425.84032100003</v>
      </c>
      <c r="E21" s="312">
        <v>387310.83396199998</v>
      </c>
      <c r="F21" s="312">
        <v>307.58690300000001</v>
      </c>
      <c r="G21" s="312">
        <v>9115.0063590000009</v>
      </c>
      <c r="H21" s="312">
        <v>8568.1234879999993</v>
      </c>
      <c r="I21" s="312">
        <v>546.88287100000002</v>
      </c>
      <c r="J21" s="312">
        <v>8.8703830000000004</v>
      </c>
      <c r="K21" s="312">
        <v>523.720462</v>
      </c>
      <c r="L21" s="312">
        <v>5.1056309999999998</v>
      </c>
      <c r="M21" s="312">
        <v>9.1863949999999992</v>
      </c>
      <c r="N21" s="312">
        <v>0</v>
      </c>
      <c r="O21" s="312">
        <v>0</v>
      </c>
      <c r="P21" s="297"/>
      <c r="Q21" s="297"/>
      <c r="R21" s="297"/>
      <c r="S21" s="297"/>
      <c r="T21" s="297"/>
      <c r="U21" s="297"/>
      <c r="V21" s="297"/>
      <c r="W21" s="297"/>
      <c r="X21" s="297"/>
      <c r="Y21" s="298"/>
    </row>
    <row r="22" spans="2:25" ht="16.5" thickBot="1" x14ac:dyDescent="0.3">
      <c r="B22" s="1368" t="s">
        <v>385</v>
      </c>
      <c r="C22" s="1369"/>
      <c r="D22" s="315">
        <v>-60.618205000000003</v>
      </c>
      <c r="E22" s="312">
        <v>0</v>
      </c>
      <c r="F22" s="312">
        <v>0</v>
      </c>
      <c r="G22" s="312">
        <v>-60.618205000000003</v>
      </c>
      <c r="H22" s="312">
        <v>-4.7482199999999999</v>
      </c>
      <c r="I22" s="312">
        <v>-55.869985</v>
      </c>
      <c r="J22" s="312">
        <v>0</v>
      </c>
      <c r="K22" s="312">
        <v>0</v>
      </c>
      <c r="L22" s="312">
        <v>0</v>
      </c>
      <c r="M22" s="312">
        <v>-52.640526000000001</v>
      </c>
      <c r="N22" s="312">
        <v>-3.2294589999999999</v>
      </c>
      <c r="O22" s="315">
        <v>0</v>
      </c>
      <c r="P22" s="297"/>
      <c r="Q22" s="297"/>
      <c r="R22" s="297"/>
      <c r="S22" s="297"/>
      <c r="T22" s="297"/>
      <c r="U22" s="297"/>
      <c r="V22" s="297"/>
      <c r="W22" s="297"/>
      <c r="X22" s="297"/>
      <c r="Y22" s="298"/>
    </row>
    <row r="23" spans="2:25" ht="15.75" x14ac:dyDescent="0.25">
      <c r="B23" s="1370"/>
      <c r="C23" s="1370"/>
      <c r="D23" s="297"/>
      <c r="E23" s="299"/>
      <c r="F23" s="299"/>
      <c r="G23" s="299"/>
      <c r="H23" s="299"/>
      <c r="I23" s="299"/>
      <c r="J23" s="299"/>
      <c r="K23" s="299"/>
      <c r="L23" s="299"/>
      <c r="M23" s="299"/>
      <c r="N23" s="299"/>
      <c r="O23" s="297"/>
      <c r="P23" s="297"/>
      <c r="Q23" s="297"/>
      <c r="R23" s="297"/>
      <c r="S23" s="297"/>
      <c r="T23" s="297"/>
      <c r="U23" s="297"/>
      <c r="V23" s="297"/>
      <c r="W23" s="297"/>
      <c r="X23" s="297"/>
      <c r="Y23" s="298"/>
    </row>
    <row r="24" spans="2:25" ht="15.75" x14ac:dyDescent="0.25">
      <c r="B24" s="1266"/>
      <c r="C24" s="1266"/>
      <c r="D24" s="1266"/>
      <c r="E24" s="1266"/>
      <c r="F24" s="1266"/>
      <c r="G24" s="1266"/>
      <c r="H24" s="297"/>
      <c r="I24" s="297"/>
      <c r="J24" s="297"/>
      <c r="K24" s="297"/>
      <c r="L24" s="297"/>
      <c r="M24" s="297"/>
      <c r="N24" s="297"/>
      <c r="O24" s="297"/>
      <c r="P24" s="297"/>
      <c r="Q24" s="297"/>
      <c r="R24" s="297"/>
      <c r="S24" s="297"/>
      <c r="T24" s="297"/>
      <c r="U24" s="297"/>
      <c r="V24" s="297"/>
      <c r="W24" s="297"/>
      <c r="X24" s="297"/>
      <c r="Y24" s="298"/>
    </row>
    <row r="25" spans="2:25" ht="15.75" x14ac:dyDescent="0.25">
      <c r="B25" s="1356"/>
      <c r="C25" s="1356"/>
      <c r="D25" s="297"/>
      <c r="E25" s="297"/>
      <c r="F25" s="297"/>
      <c r="G25" s="297"/>
      <c r="H25" s="297"/>
      <c r="I25" s="297"/>
      <c r="J25" s="297"/>
      <c r="K25" s="297"/>
      <c r="L25" s="297"/>
      <c r="M25" s="297"/>
      <c r="N25" s="297"/>
      <c r="O25" s="297"/>
      <c r="P25" s="297"/>
      <c r="Q25" s="297"/>
      <c r="R25" s="297"/>
      <c r="S25" s="297"/>
      <c r="T25" s="297"/>
      <c r="U25" s="297"/>
      <c r="V25" s="297"/>
      <c r="W25" s="297"/>
      <c r="X25" s="297"/>
      <c r="Y25" s="298"/>
    </row>
    <row r="26" spans="2:25" ht="15.75" x14ac:dyDescent="0.25">
      <c r="B26" s="1266"/>
      <c r="C26" s="1266"/>
      <c r="D26" s="1266"/>
      <c r="E26" s="1266"/>
      <c r="F26" s="1266"/>
      <c r="G26" s="1266"/>
      <c r="H26" s="297"/>
      <c r="I26" s="297"/>
      <c r="J26" s="297"/>
      <c r="K26" s="297"/>
      <c r="L26" s="297"/>
      <c r="M26" s="297"/>
      <c r="N26" s="297"/>
      <c r="O26" s="297"/>
      <c r="P26" s="297"/>
      <c r="Q26" s="297"/>
      <c r="R26" s="297"/>
      <c r="S26" s="297"/>
      <c r="T26" s="297"/>
      <c r="U26" s="297"/>
      <c r="V26" s="297"/>
      <c r="W26" s="297"/>
      <c r="X26" s="297"/>
      <c r="Y26" s="298"/>
    </row>
    <row r="27" spans="2:25" x14ac:dyDescent="0.25">
      <c r="B27" s="1264"/>
      <c r="C27" s="1264"/>
      <c r="D27" s="1264"/>
      <c r="E27" s="1264"/>
      <c r="F27" s="1264"/>
      <c r="G27" s="1264"/>
      <c r="H27" s="1264"/>
      <c r="I27" s="1264"/>
      <c r="J27" s="1264"/>
      <c r="K27" s="1264"/>
      <c r="L27" s="1264"/>
      <c r="M27" s="1264"/>
      <c r="N27" s="1264"/>
      <c r="O27" s="1264"/>
      <c r="P27" s="1264"/>
      <c r="Q27" s="1264"/>
      <c r="R27" s="1264"/>
      <c r="S27" s="1264"/>
      <c r="T27" s="1264"/>
      <c r="U27" s="1264"/>
      <c r="V27" s="1264"/>
      <c r="W27" s="1264"/>
      <c r="X27" s="1264"/>
      <c r="Y27" s="298"/>
    </row>
    <row r="28" spans="2:25" x14ac:dyDescent="0.25">
      <c r="B28" s="1264"/>
      <c r="C28" s="1264"/>
      <c r="D28" s="1264"/>
      <c r="E28" s="1264"/>
      <c r="F28" s="1264"/>
      <c r="G28" s="1264"/>
      <c r="H28" s="1264"/>
      <c r="I28" s="1264"/>
      <c r="J28" s="1264"/>
      <c r="K28" s="1264"/>
      <c r="L28" s="1264"/>
      <c r="M28" s="1264"/>
      <c r="N28" s="1264"/>
      <c r="O28" s="1264"/>
      <c r="P28" s="1264"/>
      <c r="Q28" s="1264"/>
      <c r="R28" s="1264"/>
      <c r="S28" s="1264"/>
      <c r="T28" s="1264"/>
      <c r="U28" s="1264"/>
      <c r="V28" s="1264"/>
      <c r="W28" s="1264"/>
      <c r="X28" s="1264"/>
      <c r="Y28" s="298"/>
    </row>
    <row r="29" spans="2:25" ht="24" customHeight="1" x14ac:dyDescent="0.25">
      <c r="B29" s="1264"/>
      <c r="C29" s="1264"/>
      <c r="D29" s="1264"/>
      <c r="E29" s="1264"/>
      <c r="F29" s="1264"/>
      <c r="G29" s="1264"/>
      <c r="H29" s="1264"/>
      <c r="I29" s="1264"/>
      <c r="J29" s="1264"/>
      <c r="K29" s="1264"/>
      <c r="L29" s="1264"/>
      <c r="M29" s="1264"/>
      <c r="N29" s="1264"/>
      <c r="O29" s="1264"/>
      <c r="P29" s="1264"/>
      <c r="Q29" s="1264"/>
      <c r="R29" s="1264"/>
      <c r="S29" s="1264"/>
      <c r="T29" s="1264"/>
      <c r="U29" s="1264"/>
      <c r="V29" s="1264"/>
      <c r="W29" s="1264"/>
      <c r="X29" s="1264"/>
      <c r="Y29" s="298"/>
    </row>
    <row r="30" spans="2:25" x14ac:dyDescent="0.25">
      <c r="B30" s="1264"/>
      <c r="C30" s="1264"/>
      <c r="D30" s="1264"/>
      <c r="E30" s="1264"/>
      <c r="F30" s="1264"/>
      <c r="G30" s="1264"/>
      <c r="H30" s="1264"/>
      <c r="I30" s="1264"/>
      <c r="J30" s="1264"/>
      <c r="K30" s="1264"/>
      <c r="L30" s="1264"/>
      <c r="M30" s="1264"/>
      <c r="N30" s="1264"/>
      <c r="O30" s="1264"/>
      <c r="P30" s="1264"/>
      <c r="Q30" s="1264"/>
      <c r="R30" s="1264"/>
      <c r="S30" s="1264"/>
      <c r="T30" s="1264"/>
      <c r="U30" s="1264"/>
      <c r="V30" s="1264"/>
      <c r="W30" s="1264"/>
      <c r="X30" s="1264"/>
      <c r="Y30" s="298"/>
    </row>
    <row r="31" spans="2:25" x14ac:dyDescent="0.25">
      <c r="B31" s="1264"/>
      <c r="C31" s="1264"/>
      <c r="D31" s="1264"/>
      <c r="E31" s="1264"/>
      <c r="F31" s="1264"/>
      <c r="G31" s="1264"/>
      <c r="H31" s="1264"/>
      <c r="I31" s="1264"/>
      <c r="J31" s="1264"/>
      <c r="K31" s="1264"/>
      <c r="L31" s="1264"/>
      <c r="M31" s="1264"/>
      <c r="N31" s="1264"/>
      <c r="O31" s="1264"/>
      <c r="P31" s="1264"/>
      <c r="Q31" s="1264"/>
      <c r="R31" s="1264"/>
      <c r="S31" s="1264"/>
      <c r="T31" s="1264"/>
      <c r="U31" s="1264"/>
      <c r="V31" s="1264"/>
      <c r="W31" s="1264"/>
      <c r="X31" s="1264"/>
      <c r="Y31" s="298"/>
    </row>
    <row r="32" spans="2:25" x14ac:dyDescent="0.25">
      <c r="B32" s="1264"/>
      <c r="C32" s="1264"/>
      <c r="D32" s="1264"/>
      <c r="E32" s="1264"/>
      <c r="F32" s="1264"/>
      <c r="G32" s="1264"/>
      <c r="H32" s="1264"/>
      <c r="I32" s="1264"/>
      <c r="J32" s="1264"/>
      <c r="K32" s="1264"/>
      <c r="L32" s="1264"/>
      <c r="M32" s="1264"/>
      <c r="N32" s="1264"/>
      <c r="O32" s="1264"/>
      <c r="P32" s="1264"/>
      <c r="Q32" s="1264"/>
      <c r="R32" s="1264"/>
      <c r="S32" s="1264"/>
      <c r="T32" s="1264"/>
      <c r="U32" s="1264"/>
      <c r="V32" s="1264"/>
      <c r="W32" s="1264"/>
      <c r="X32" s="1264"/>
      <c r="Y32" s="298"/>
    </row>
    <row r="33" spans="2:25" x14ac:dyDescent="0.25">
      <c r="B33" s="1264"/>
      <c r="C33" s="1264"/>
      <c r="D33" s="1264"/>
      <c r="E33" s="1264"/>
      <c r="F33" s="1264"/>
      <c r="G33" s="1264"/>
      <c r="H33" s="1264"/>
      <c r="I33" s="1264"/>
      <c r="J33" s="1264"/>
      <c r="K33" s="1264"/>
      <c r="L33" s="1264"/>
      <c r="M33" s="1264"/>
      <c r="N33" s="1264"/>
      <c r="O33" s="1264"/>
      <c r="P33" s="1264"/>
      <c r="Q33" s="1264"/>
      <c r="R33" s="1264"/>
      <c r="S33" s="1264"/>
      <c r="T33" s="1264"/>
      <c r="U33" s="1264"/>
      <c r="V33" s="1264"/>
      <c r="W33" s="1264"/>
      <c r="X33" s="1264"/>
      <c r="Y33" s="298"/>
    </row>
    <row r="34" spans="2:25" x14ac:dyDescent="0.25">
      <c r="B34" s="1264"/>
      <c r="C34" s="1264"/>
      <c r="D34" s="1264"/>
      <c r="E34" s="1264"/>
      <c r="F34" s="1264"/>
      <c r="G34" s="1264"/>
      <c r="H34" s="1264"/>
      <c r="I34" s="1264"/>
      <c r="J34" s="1264"/>
      <c r="K34" s="1264"/>
      <c r="L34" s="1264"/>
      <c r="M34" s="1264"/>
      <c r="N34" s="1264"/>
      <c r="O34" s="1264"/>
      <c r="P34" s="1264"/>
      <c r="Q34" s="1264"/>
      <c r="R34" s="1264"/>
      <c r="S34" s="1264"/>
      <c r="T34" s="1264"/>
      <c r="U34" s="1264"/>
      <c r="V34" s="1264"/>
      <c r="W34" s="1264"/>
      <c r="X34" s="1264"/>
      <c r="Y34" s="298"/>
    </row>
    <row r="35" spans="2:25" x14ac:dyDescent="0.25">
      <c r="B35" s="1264"/>
      <c r="C35" s="1264"/>
      <c r="D35" s="1264"/>
      <c r="E35" s="1264"/>
      <c r="F35" s="1264"/>
      <c r="G35" s="1264"/>
      <c r="H35" s="1264"/>
      <c r="I35" s="1264"/>
      <c r="J35" s="1264"/>
      <c r="K35" s="1264"/>
      <c r="L35" s="1264"/>
      <c r="M35" s="1264"/>
      <c r="N35" s="1264"/>
      <c r="O35" s="1264"/>
      <c r="P35" s="1264"/>
      <c r="Q35" s="1264"/>
      <c r="R35" s="1264"/>
      <c r="S35" s="1264"/>
      <c r="T35" s="1264"/>
      <c r="U35" s="1264"/>
      <c r="V35" s="1264"/>
      <c r="W35" s="1264"/>
      <c r="X35" s="1264"/>
      <c r="Y35" s="298"/>
    </row>
    <row r="36" spans="2:25" ht="15.75" x14ac:dyDescent="0.25">
      <c r="B36" s="1356"/>
      <c r="C36" s="1356"/>
      <c r="D36" s="1356"/>
      <c r="E36" s="1356"/>
      <c r="F36" s="1356"/>
      <c r="G36" s="1356"/>
      <c r="H36" s="1356"/>
      <c r="I36" s="1356"/>
      <c r="J36" s="1356"/>
      <c r="K36" s="1356"/>
      <c r="L36" s="1356"/>
      <c r="M36" s="1356"/>
      <c r="N36" s="1356"/>
      <c r="O36" s="1356"/>
      <c r="P36" s="1356"/>
      <c r="Q36" s="1356"/>
      <c r="R36" s="1356"/>
      <c r="S36" s="1356"/>
      <c r="T36" s="1356"/>
      <c r="U36" s="1356"/>
      <c r="V36" s="1356"/>
      <c r="W36" s="1356"/>
      <c r="X36" s="1356"/>
      <c r="Y36" s="298"/>
    </row>
    <row r="37" spans="2:25" x14ac:dyDescent="0.25">
      <c r="B37" s="1266"/>
      <c r="C37" s="1266"/>
      <c r="D37" s="1266"/>
      <c r="E37" s="1266"/>
      <c r="F37" s="1266"/>
      <c r="G37" s="1266"/>
      <c r="H37" s="1266"/>
      <c r="I37" s="1266"/>
      <c r="J37" s="1266"/>
      <c r="K37" s="1266"/>
      <c r="L37" s="1266"/>
      <c r="M37" s="1266"/>
      <c r="N37" s="1266"/>
      <c r="O37" s="1266"/>
      <c r="P37" s="1266"/>
      <c r="Q37" s="1266"/>
      <c r="R37" s="1266"/>
      <c r="S37" s="1266"/>
      <c r="T37" s="1266"/>
      <c r="U37" s="1266"/>
      <c r="V37" s="1266"/>
      <c r="W37" s="1266"/>
      <c r="X37" s="1266"/>
      <c r="Y37" s="298"/>
    </row>
    <row r="38" spans="2:25" x14ac:dyDescent="0.25">
      <c r="B38" s="1264"/>
      <c r="C38" s="1264"/>
      <c r="D38" s="1264"/>
      <c r="E38" s="1264"/>
      <c r="F38" s="1264"/>
      <c r="G38" s="1264"/>
      <c r="H38" s="1264"/>
      <c r="I38" s="1264"/>
      <c r="J38" s="1264"/>
      <c r="K38" s="1264"/>
      <c r="L38" s="1264"/>
      <c r="M38" s="1264"/>
      <c r="N38" s="1264"/>
      <c r="O38" s="1264"/>
      <c r="P38" s="1264"/>
      <c r="Q38" s="1264"/>
      <c r="R38" s="1264"/>
      <c r="S38" s="1264"/>
      <c r="T38" s="1264"/>
      <c r="U38" s="1264"/>
      <c r="V38" s="1264"/>
      <c r="W38" s="1264"/>
      <c r="X38" s="1264"/>
      <c r="Y38" s="1371"/>
    </row>
    <row r="39" spans="2:25" x14ac:dyDescent="0.25">
      <c r="B39" s="1372"/>
      <c r="C39" s="1372"/>
      <c r="D39" s="1372"/>
      <c r="E39" s="1372"/>
      <c r="F39" s="1372"/>
      <c r="G39" s="1372"/>
      <c r="H39" s="1372"/>
      <c r="I39" s="1372"/>
      <c r="J39" s="1372"/>
      <c r="K39" s="1372"/>
      <c r="L39" s="1372"/>
      <c r="M39" s="1372"/>
      <c r="N39" s="1372"/>
      <c r="O39" s="1372"/>
      <c r="P39" s="1372"/>
      <c r="Q39" s="1372"/>
      <c r="R39" s="1372"/>
      <c r="S39" s="1372"/>
      <c r="T39" s="1372"/>
      <c r="U39" s="1372"/>
      <c r="V39" s="1372"/>
      <c r="W39" s="1372"/>
      <c r="X39" s="1372"/>
      <c r="Y39" s="1371"/>
    </row>
    <row r="40" spans="2:25" x14ac:dyDescent="0.25">
      <c r="B40" s="1373"/>
      <c r="C40" s="1373"/>
      <c r="D40" s="1373"/>
      <c r="E40" s="1373"/>
      <c r="F40" s="1373"/>
      <c r="G40" s="1373"/>
      <c r="H40" s="1373"/>
      <c r="I40" s="1373"/>
      <c r="J40" s="1373"/>
      <c r="K40" s="1373"/>
      <c r="L40" s="1373"/>
      <c r="M40" s="1373"/>
      <c r="N40" s="1373"/>
      <c r="O40" s="1373"/>
      <c r="P40" s="1373"/>
      <c r="Q40" s="1373"/>
      <c r="R40" s="1373"/>
      <c r="S40" s="1373"/>
      <c r="T40" s="1373"/>
      <c r="U40" s="1373"/>
      <c r="V40" s="1373"/>
      <c r="W40" s="1373"/>
      <c r="X40" s="1373"/>
      <c r="Y40" s="1371"/>
    </row>
    <row r="41" spans="2:25" x14ac:dyDescent="0.25">
      <c r="B41" s="1373"/>
      <c r="C41" s="1373"/>
      <c r="D41" s="1373"/>
      <c r="E41" s="1373"/>
      <c r="F41" s="1373"/>
      <c r="G41" s="1373"/>
      <c r="H41" s="1373"/>
      <c r="I41" s="1373"/>
      <c r="J41" s="1373"/>
      <c r="K41" s="1373"/>
      <c r="L41" s="1373"/>
      <c r="M41" s="1373"/>
      <c r="N41" s="1373"/>
      <c r="O41" s="1373"/>
      <c r="P41" s="1373"/>
      <c r="Q41" s="1373"/>
      <c r="R41" s="1373"/>
      <c r="S41" s="1373"/>
      <c r="T41" s="1373"/>
      <c r="U41" s="1373"/>
      <c r="V41" s="1373"/>
      <c r="W41" s="1373"/>
      <c r="X41" s="1373"/>
      <c r="Y41" s="1371"/>
    </row>
    <row r="42" spans="2:25" ht="44.25" customHeight="1" x14ac:dyDescent="0.25">
      <c r="B42" s="1374"/>
      <c r="C42" s="1374"/>
      <c r="D42" s="1374"/>
      <c r="E42" s="1374"/>
      <c r="F42" s="1374"/>
      <c r="G42" s="1374"/>
      <c r="H42" s="1374"/>
      <c r="I42" s="1374"/>
      <c r="J42" s="1374"/>
      <c r="K42" s="316"/>
      <c r="L42" s="316"/>
      <c r="M42" s="316"/>
      <c r="N42" s="316"/>
      <c r="O42" s="316"/>
      <c r="P42" s="316"/>
      <c r="Q42" s="316"/>
      <c r="R42" s="316"/>
      <c r="S42" s="316"/>
      <c r="T42" s="316"/>
      <c r="U42" s="316"/>
      <c r="V42" s="316"/>
      <c r="W42" s="316"/>
      <c r="X42" s="316"/>
      <c r="Y42" s="1371"/>
    </row>
    <row r="43" spans="2:25" x14ac:dyDescent="0.25">
      <c r="B43" s="1375"/>
      <c r="C43" s="1375"/>
      <c r="D43" s="1375"/>
      <c r="E43" s="1375"/>
      <c r="F43" s="1375"/>
      <c r="G43" s="1375"/>
      <c r="H43" s="1375"/>
      <c r="I43" s="1375"/>
      <c r="J43" s="1375"/>
      <c r="K43" s="1375"/>
      <c r="L43" s="1375"/>
      <c r="M43" s="1375"/>
      <c r="N43" s="1375"/>
      <c r="O43" s="1375"/>
      <c r="P43" s="1375"/>
      <c r="Q43" s="1375"/>
      <c r="R43" s="1375"/>
      <c r="S43" s="1375"/>
      <c r="T43" s="1375"/>
      <c r="U43" s="1375"/>
      <c r="V43" s="1375"/>
      <c r="W43" s="1375"/>
      <c r="X43" s="1375"/>
      <c r="Y43" s="1371"/>
    </row>
    <row r="44" spans="2:25" ht="40.5" customHeight="1" x14ac:dyDescent="0.25">
      <c r="B44" s="1376"/>
      <c r="C44" s="1376"/>
      <c r="D44" s="1376"/>
      <c r="E44" s="1376"/>
      <c r="F44" s="1376"/>
      <c r="G44" s="1376"/>
      <c r="H44" s="1376"/>
      <c r="I44" s="1376"/>
      <c r="J44" s="1376"/>
      <c r="K44" s="317"/>
      <c r="L44" s="317"/>
      <c r="M44" s="317"/>
      <c r="N44" s="317"/>
      <c r="O44" s="317"/>
      <c r="P44" s="317"/>
      <c r="Q44" s="317"/>
      <c r="R44" s="317"/>
      <c r="S44" s="317"/>
      <c r="T44" s="317"/>
      <c r="U44" s="317"/>
      <c r="V44" s="317"/>
      <c r="W44" s="317"/>
      <c r="X44" s="317"/>
      <c r="Y44" s="298"/>
    </row>
    <row r="45" spans="2:25" ht="34.5" customHeight="1" x14ac:dyDescent="0.25">
      <c r="B45" s="1376"/>
      <c r="C45" s="1376"/>
      <c r="D45" s="1376"/>
      <c r="E45" s="1376"/>
      <c r="F45" s="1376"/>
      <c r="G45" s="1376"/>
      <c r="H45" s="1376"/>
      <c r="I45" s="1376"/>
      <c r="J45" s="1376"/>
      <c r="K45" s="317"/>
      <c r="L45" s="317"/>
      <c r="M45" s="317"/>
      <c r="N45" s="317"/>
      <c r="O45" s="317"/>
      <c r="P45" s="317"/>
      <c r="Q45" s="317"/>
      <c r="R45" s="317"/>
      <c r="S45" s="317"/>
      <c r="T45" s="317"/>
      <c r="U45" s="317"/>
      <c r="V45" s="317"/>
      <c r="W45" s="317"/>
      <c r="X45" s="317"/>
      <c r="Y45" s="318"/>
    </row>
    <row r="46" spans="2:25" ht="25.5" customHeight="1" x14ac:dyDescent="0.25">
      <c r="B46" s="1376"/>
      <c r="C46" s="1376"/>
      <c r="D46" s="1376"/>
      <c r="E46" s="1376"/>
      <c r="F46" s="1376"/>
      <c r="G46" s="1376"/>
      <c r="H46" s="1376"/>
      <c r="I46" s="1376"/>
      <c r="J46" s="1376"/>
      <c r="K46" s="317"/>
      <c r="L46" s="317"/>
      <c r="M46" s="317"/>
      <c r="N46" s="317"/>
      <c r="O46" s="317"/>
      <c r="P46" s="317"/>
      <c r="Q46" s="317"/>
      <c r="R46" s="317"/>
      <c r="S46" s="317"/>
      <c r="T46" s="317"/>
      <c r="U46" s="317"/>
      <c r="V46" s="317"/>
      <c r="W46" s="317"/>
      <c r="X46" s="317"/>
      <c r="Y46" s="318"/>
    </row>
    <row r="47" spans="2:25" ht="55.5" customHeight="1" x14ac:dyDescent="0.25">
      <c r="B47" s="1376"/>
      <c r="C47" s="1376"/>
      <c r="D47" s="1376"/>
      <c r="E47" s="1376"/>
      <c r="F47" s="1376"/>
      <c r="G47" s="1376"/>
      <c r="H47" s="1376"/>
      <c r="I47" s="1376"/>
      <c r="J47" s="1376"/>
      <c r="K47" s="317"/>
      <c r="L47" s="317"/>
      <c r="M47" s="317"/>
      <c r="N47" s="317"/>
      <c r="O47" s="317"/>
      <c r="P47" s="317"/>
      <c r="Q47" s="317"/>
      <c r="R47" s="317"/>
      <c r="S47" s="317"/>
      <c r="T47" s="317"/>
      <c r="U47" s="317"/>
      <c r="V47" s="317"/>
      <c r="W47" s="317"/>
      <c r="X47" s="317"/>
      <c r="Y47" s="318"/>
    </row>
    <row r="48" spans="2:25" ht="51.75" customHeight="1" x14ac:dyDescent="0.25">
      <c r="B48" s="1376"/>
      <c r="C48" s="1376"/>
      <c r="D48" s="1376"/>
      <c r="E48" s="1376"/>
      <c r="F48" s="1376"/>
      <c r="G48" s="1376"/>
      <c r="H48" s="1376"/>
      <c r="I48" s="1376"/>
      <c r="J48" s="1376"/>
      <c r="K48" s="317"/>
      <c r="L48" s="317"/>
      <c r="M48" s="317"/>
      <c r="N48" s="317"/>
      <c r="O48" s="317"/>
      <c r="P48" s="317"/>
      <c r="Q48" s="317"/>
      <c r="R48" s="317"/>
      <c r="S48" s="317"/>
      <c r="T48" s="317"/>
      <c r="U48" s="317"/>
      <c r="V48" s="317"/>
      <c r="W48" s="317"/>
      <c r="X48" s="317"/>
      <c r="Y48" s="1377"/>
    </row>
    <row r="49" spans="2:25" ht="32.25" customHeight="1" x14ac:dyDescent="0.25">
      <c r="B49" s="1378"/>
      <c r="C49" s="1378"/>
      <c r="D49" s="1378"/>
      <c r="E49" s="1378"/>
      <c r="F49" s="1378"/>
      <c r="G49" s="1378"/>
      <c r="H49" s="1378"/>
      <c r="I49" s="1378"/>
      <c r="J49" s="1378"/>
      <c r="K49" s="317"/>
      <c r="L49" s="317"/>
      <c r="M49" s="317"/>
      <c r="N49" s="317"/>
      <c r="O49" s="317"/>
      <c r="P49" s="317"/>
      <c r="Q49" s="317"/>
      <c r="R49" s="317"/>
      <c r="S49" s="317"/>
      <c r="T49" s="317"/>
      <c r="U49" s="317"/>
      <c r="V49" s="317"/>
      <c r="W49" s="317"/>
      <c r="X49" s="317"/>
      <c r="Y49" s="1377"/>
    </row>
    <row r="50" spans="2:25" x14ac:dyDescent="0.25">
      <c r="B50" s="1376"/>
      <c r="C50" s="1376"/>
      <c r="D50" s="1376"/>
      <c r="E50" s="1376"/>
      <c r="F50" s="1376"/>
      <c r="G50" s="1376"/>
      <c r="H50" s="1376"/>
      <c r="I50" s="1376"/>
      <c r="J50" s="1376"/>
      <c r="K50" s="1376"/>
      <c r="L50" s="1376"/>
      <c r="M50" s="1376"/>
      <c r="N50" s="1376"/>
      <c r="O50" s="1376"/>
      <c r="P50" s="1376"/>
      <c r="Q50" s="1376"/>
      <c r="R50" s="1376"/>
      <c r="S50" s="1376"/>
      <c r="T50" s="1376"/>
      <c r="U50" s="1376"/>
      <c r="V50" s="1376"/>
      <c r="W50" s="1376"/>
      <c r="X50" s="1376"/>
      <c r="Y50" s="1377"/>
    </row>
    <row r="51" spans="2:25" ht="36.75" customHeight="1" x14ac:dyDescent="0.25">
      <c r="B51" s="1376"/>
      <c r="C51" s="1376"/>
      <c r="D51" s="1376"/>
      <c r="E51" s="1376"/>
      <c r="F51" s="1376"/>
      <c r="G51" s="1376"/>
      <c r="H51" s="1376"/>
      <c r="I51" s="1376"/>
      <c r="J51" s="1376"/>
      <c r="K51" s="317"/>
      <c r="L51" s="317"/>
      <c r="M51" s="317"/>
      <c r="N51" s="317"/>
      <c r="O51" s="317"/>
      <c r="P51" s="317"/>
      <c r="Q51" s="317"/>
      <c r="R51" s="317"/>
      <c r="S51" s="317"/>
      <c r="T51" s="317"/>
      <c r="U51" s="317"/>
      <c r="V51" s="317"/>
      <c r="W51" s="317"/>
      <c r="X51" s="317"/>
      <c r="Y51" s="1377"/>
    </row>
    <row r="52" spans="2:25" ht="24" customHeight="1" x14ac:dyDescent="0.25">
      <c r="B52" s="1377"/>
      <c r="C52" s="1376"/>
      <c r="D52" s="1376"/>
      <c r="E52" s="1376"/>
      <c r="F52" s="1376"/>
      <c r="G52" s="1376"/>
      <c r="H52" s="1376"/>
      <c r="I52" s="1376"/>
      <c r="J52" s="1376"/>
      <c r="K52" s="317"/>
      <c r="L52" s="317"/>
      <c r="M52" s="317"/>
      <c r="N52" s="317"/>
      <c r="O52" s="317"/>
      <c r="P52" s="317"/>
      <c r="Q52" s="317"/>
      <c r="R52" s="317"/>
      <c r="S52" s="317"/>
      <c r="T52" s="317"/>
      <c r="U52" s="317"/>
      <c r="V52" s="317"/>
      <c r="W52" s="317"/>
      <c r="X52" s="317"/>
      <c r="Y52" s="317"/>
    </row>
    <row r="53" spans="2:25" x14ac:dyDescent="0.25">
      <c r="B53" s="1377"/>
      <c r="C53" s="317"/>
      <c r="D53" s="317"/>
      <c r="E53" s="317"/>
      <c r="F53" s="317"/>
      <c r="G53" s="317"/>
      <c r="H53" s="317"/>
      <c r="I53" s="317"/>
      <c r="J53" s="317"/>
      <c r="K53" s="317"/>
      <c r="L53" s="317"/>
      <c r="M53" s="317"/>
      <c r="N53" s="317"/>
      <c r="O53" s="317"/>
      <c r="P53" s="317"/>
      <c r="Q53" s="317"/>
      <c r="R53" s="317"/>
      <c r="S53" s="317"/>
      <c r="T53" s="317"/>
      <c r="U53" s="317"/>
      <c r="V53" s="317"/>
      <c r="W53" s="317"/>
      <c r="X53" s="317"/>
      <c r="Y53" s="317"/>
    </row>
    <row r="54" spans="2:25" x14ac:dyDescent="0.25">
      <c r="B54" s="1264"/>
      <c r="C54" s="1264"/>
      <c r="D54" s="1264"/>
      <c r="E54" s="1264"/>
      <c r="F54" s="1264"/>
      <c r="G54" s="1264"/>
      <c r="H54" s="1264"/>
      <c r="I54" s="1264"/>
      <c r="J54" s="1264"/>
      <c r="K54" s="1264"/>
      <c r="L54" s="1264"/>
      <c r="M54" s="1264"/>
      <c r="N54" s="1264"/>
      <c r="O54" s="1264"/>
      <c r="P54" s="1264"/>
      <c r="Q54" s="1264"/>
      <c r="R54" s="1264"/>
      <c r="S54" s="1264"/>
      <c r="T54" s="1264"/>
      <c r="U54" s="1264"/>
      <c r="V54" s="1264"/>
      <c r="W54" s="1264"/>
      <c r="X54" s="1264"/>
      <c r="Y54" s="298"/>
    </row>
    <row r="55" spans="2:25" ht="90" customHeight="1" x14ac:dyDescent="0.25">
      <c r="B55" s="1380"/>
      <c r="C55" s="1380"/>
      <c r="D55" s="1380"/>
      <c r="E55" s="1380"/>
      <c r="F55" s="1380"/>
      <c r="G55" s="1380"/>
      <c r="H55" s="1380"/>
      <c r="I55" s="1380"/>
      <c r="J55" s="1380"/>
      <c r="K55" s="1380"/>
      <c r="L55" s="317"/>
      <c r="M55" s="317"/>
      <c r="N55" s="317"/>
      <c r="O55" s="317"/>
      <c r="P55" s="317"/>
      <c r="Q55" s="317"/>
      <c r="R55" s="317"/>
      <c r="S55" s="317"/>
      <c r="T55" s="317"/>
      <c r="U55" s="317"/>
      <c r="V55" s="317"/>
      <c r="W55" s="317"/>
      <c r="X55" s="317"/>
      <c r="Y55" s="1371"/>
    </row>
    <row r="56" spans="2:25" x14ac:dyDescent="0.25">
      <c r="B56" s="1372"/>
      <c r="C56" s="1372"/>
      <c r="D56" s="1372"/>
      <c r="E56" s="1372"/>
      <c r="F56" s="1372"/>
      <c r="G56" s="1372"/>
      <c r="H56" s="1372"/>
      <c r="I56" s="1372"/>
      <c r="J56" s="1372"/>
      <c r="K56" s="1372"/>
      <c r="L56" s="1372"/>
      <c r="M56" s="1372"/>
      <c r="N56" s="1372"/>
      <c r="O56" s="1372"/>
      <c r="P56" s="1372"/>
      <c r="Q56" s="1372"/>
      <c r="R56" s="1372"/>
      <c r="S56" s="1372"/>
      <c r="T56" s="1372"/>
      <c r="U56" s="1372"/>
      <c r="V56" s="1372"/>
      <c r="W56" s="1372"/>
      <c r="X56" s="1372"/>
      <c r="Y56" s="1371"/>
    </row>
    <row r="57" spans="2:25" x14ac:dyDescent="0.25">
      <c r="B57" s="1379"/>
      <c r="C57" s="1379"/>
      <c r="D57" s="1379"/>
      <c r="E57" s="1379"/>
      <c r="F57" s="1379"/>
      <c r="G57" s="1379"/>
      <c r="H57" s="1379"/>
      <c r="I57" s="1379"/>
      <c r="J57" s="1379"/>
      <c r="K57" s="1379"/>
      <c r="L57" s="1379"/>
      <c r="M57" s="1379"/>
      <c r="N57" s="1379"/>
      <c r="O57" s="1379"/>
      <c r="P57" s="1379"/>
      <c r="Q57" s="1379"/>
      <c r="R57" s="1379"/>
      <c r="S57" s="1379"/>
      <c r="T57" s="1379"/>
      <c r="U57" s="1379"/>
      <c r="V57" s="1379"/>
      <c r="W57" s="1379"/>
      <c r="X57" s="1379"/>
      <c r="Y57" s="298"/>
    </row>
    <row r="58" spans="2:25" ht="15.75" x14ac:dyDescent="0.25">
      <c r="B58" s="319"/>
      <c r="C58" s="319"/>
      <c r="D58" s="319"/>
      <c r="E58" s="319"/>
      <c r="F58" s="319"/>
      <c r="G58" s="319"/>
      <c r="H58" s="319"/>
      <c r="I58" s="319"/>
      <c r="J58" s="319"/>
      <c r="K58" s="319"/>
      <c r="L58" s="319"/>
      <c r="M58" s="319"/>
      <c r="N58" s="319"/>
      <c r="O58" s="319"/>
      <c r="P58" s="319"/>
      <c r="Q58" s="319"/>
      <c r="R58" s="319"/>
      <c r="S58" s="319"/>
      <c r="T58" s="319"/>
      <c r="U58" s="319"/>
      <c r="V58" s="319"/>
      <c r="W58" s="319"/>
      <c r="X58" s="319"/>
      <c r="Y58" s="319"/>
    </row>
  </sheetData>
  <sheetProtection algorithmName="SHA-512" hashValue="ZsU6ZMm4gtmPZSRBy4Pv2WdsdLQAICdoTCX6fddNe2UtT9zjWJjwFFnt7Ky9r8vOYrzPynYPhpZ9hFx8HT6Y2w==" saltValue="Kr/Fl75LW5iHwXiCsZnk5Q==" spinCount="100000" sheet="1" objects="1" scenarios="1"/>
  <mergeCells count="62">
    <mergeCell ref="B57:X57"/>
    <mergeCell ref="B52:B53"/>
    <mergeCell ref="C52:J52"/>
    <mergeCell ref="B54:X54"/>
    <mergeCell ref="B55:K55"/>
    <mergeCell ref="Y55:Y56"/>
    <mergeCell ref="B56:X56"/>
    <mergeCell ref="B44:J44"/>
    <mergeCell ref="B45:J45"/>
    <mergeCell ref="B46:J46"/>
    <mergeCell ref="B47:J47"/>
    <mergeCell ref="B48:J48"/>
    <mergeCell ref="Y48:Y51"/>
    <mergeCell ref="B49:J49"/>
    <mergeCell ref="B50:X50"/>
    <mergeCell ref="B51:J51"/>
    <mergeCell ref="Y38:Y43"/>
    <mergeCell ref="B39:X39"/>
    <mergeCell ref="B40:X40"/>
    <mergeCell ref="B41:X41"/>
    <mergeCell ref="B42:J42"/>
    <mergeCell ref="B43:X43"/>
    <mergeCell ref="B38:X38"/>
    <mergeCell ref="B33:X33"/>
    <mergeCell ref="B34:X34"/>
    <mergeCell ref="B35:X35"/>
    <mergeCell ref="B36:X36"/>
    <mergeCell ref="B37:X37"/>
    <mergeCell ref="B32:X32"/>
    <mergeCell ref="B21:C21"/>
    <mergeCell ref="B22:C22"/>
    <mergeCell ref="B23:C23"/>
    <mergeCell ref="B24:G24"/>
    <mergeCell ref="B25:C25"/>
    <mergeCell ref="B26:G26"/>
    <mergeCell ref="B27:X27"/>
    <mergeCell ref="B28:X28"/>
    <mergeCell ref="B29:X29"/>
    <mergeCell ref="B30:X30"/>
    <mergeCell ref="B31:X31"/>
    <mergeCell ref="B20:C20"/>
    <mergeCell ref="B9:C9"/>
    <mergeCell ref="B10:C10"/>
    <mergeCell ref="B11:C11"/>
    <mergeCell ref="B12:C12"/>
    <mergeCell ref="B13:C13"/>
    <mergeCell ref="B14:C14"/>
    <mergeCell ref="B15:C15"/>
    <mergeCell ref="B16:C16"/>
    <mergeCell ref="B17:C17"/>
    <mergeCell ref="B18:C18"/>
    <mergeCell ref="B19:C19"/>
    <mergeCell ref="B2:O2"/>
    <mergeCell ref="B3:C3"/>
    <mergeCell ref="B4:C4"/>
    <mergeCell ref="B5:C5"/>
    <mergeCell ref="D5:O5"/>
    <mergeCell ref="B6:C8"/>
    <mergeCell ref="D6:D8"/>
    <mergeCell ref="G6:O6"/>
    <mergeCell ref="H7:H8"/>
    <mergeCell ref="I7:O7"/>
  </mergeCells>
  <pageMargins left="0.70866141732283472" right="0.70866141732283472" top="0.74803149606299213" bottom="0.74803149606299213" header="0.31496062992125984" footer="0.31496062992125984"/>
  <pageSetup scale="76" orientation="landscape"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6C33A-D317-460E-AB9F-F5F5D907809D}">
  <sheetPr>
    <tabColor theme="5" tint="-0.499984740745262"/>
    <pageSetUpPr fitToPage="1"/>
  </sheetPr>
  <dimension ref="A1:G18"/>
  <sheetViews>
    <sheetView showGridLines="0" zoomScaleNormal="100" workbookViewId="0">
      <selection activeCell="C4" sqref="C4"/>
    </sheetView>
  </sheetViews>
  <sheetFormatPr defaultRowHeight="15" x14ac:dyDescent="0.25"/>
  <cols>
    <col min="1" max="1" width="9.140625" style="205"/>
    <col min="2" max="2" width="26.42578125" style="205" customWidth="1"/>
    <col min="3" max="3" width="10.85546875" style="205" customWidth="1"/>
    <col min="4" max="5" width="23.28515625" style="205" customWidth="1"/>
    <col min="6" max="16384" width="9.140625" style="205"/>
  </cols>
  <sheetData>
    <row r="1" spans="1:7" ht="15.75" thickBot="1" x14ac:dyDescent="0.3">
      <c r="A1" s="204"/>
    </row>
    <row r="2" spans="1:7" s="206" customFormat="1" ht="18.75" thickBot="1" x14ac:dyDescent="0.3">
      <c r="A2" s="205"/>
      <c r="B2" s="1268" t="s">
        <v>386</v>
      </c>
      <c r="C2" s="1269"/>
      <c r="D2" s="1269"/>
      <c r="E2" s="1270"/>
    </row>
    <row r="3" spans="1:7" s="281" customFormat="1" ht="15.75" customHeight="1" x14ac:dyDescent="0.25">
      <c r="A3" s="205"/>
      <c r="B3" s="280"/>
      <c r="C3" s="205"/>
      <c r="D3" s="205"/>
      <c r="E3" s="205"/>
      <c r="F3" s="205"/>
      <c r="G3" s="205"/>
    </row>
    <row r="4" spans="1:7" ht="16.5" customHeight="1" thickBot="1" x14ac:dyDescent="0.3">
      <c r="B4" s="207"/>
    </row>
    <row r="5" spans="1:7" ht="16.5" customHeight="1" thickBot="1" x14ac:dyDescent="0.3">
      <c r="B5" s="1383" t="s">
        <v>1572</v>
      </c>
      <c r="C5" s="1384"/>
      <c r="D5" s="1282" t="s">
        <v>387</v>
      </c>
      <c r="E5" s="1284"/>
    </row>
    <row r="6" spans="1:7" ht="15.75" thickBot="1" x14ac:dyDescent="0.3">
      <c r="B6" s="1385" t="s">
        <v>240</v>
      </c>
      <c r="C6" s="1386"/>
      <c r="D6" s="252" t="s">
        <v>388</v>
      </c>
      <c r="E6" s="320" t="s">
        <v>389</v>
      </c>
    </row>
    <row r="7" spans="1:7" ht="15.75" customHeight="1" x14ac:dyDescent="0.25">
      <c r="B7" s="1387" t="s">
        <v>390</v>
      </c>
      <c r="C7" s="1388"/>
      <c r="D7" s="321">
        <v>0</v>
      </c>
      <c r="E7" s="321">
        <v>0</v>
      </c>
    </row>
    <row r="8" spans="1:7" x14ac:dyDescent="0.25">
      <c r="B8" s="1389" t="s">
        <v>391</v>
      </c>
      <c r="C8" s="1390"/>
      <c r="D8" s="312">
        <v>0</v>
      </c>
      <c r="E8" s="312">
        <v>0</v>
      </c>
    </row>
    <row r="9" spans="1:7" x14ac:dyDescent="0.25">
      <c r="B9" s="1391" t="s">
        <v>392</v>
      </c>
      <c r="C9" s="1392"/>
      <c r="D9" s="312">
        <v>0</v>
      </c>
      <c r="E9" s="312">
        <v>0</v>
      </c>
    </row>
    <row r="10" spans="1:7" ht="15.75" customHeight="1" x14ac:dyDescent="0.25">
      <c r="B10" s="1391" t="s">
        <v>393</v>
      </c>
      <c r="C10" s="1392"/>
      <c r="D10" s="312">
        <v>0</v>
      </c>
      <c r="E10" s="312">
        <v>0</v>
      </c>
    </row>
    <row r="11" spans="1:7" x14ac:dyDescent="0.25">
      <c r="B11" s="1393" t="s">
        <v>394</v>
      </c>
      <c r="C11" s="1394"/>
      <c r="D11" s="312">
        <v>0</v>
      </c>
      <c r="E11" s="312">
        <v>0</v>
      </c>
    </row>
    <row r="12" spans="1:7" x14ac:dyDescent="0.25">
      <c r="B12" s="1391" t="s">
        <v>395</v>
      </c>
      <c r="C12" s="1392"/>
      <c r="D12" s="312">
        <v>0</v>
      </c>
      <c r="E12" s="312">
        <v>0</v>
      </c>
    </row>
    <row r="13" spans="1:7" ht="15.75" customHeight="1" thickBot="1" x14ac:dyDescent="0.3">
      <c r="B13" s="1395" t="s">
        <v>396</v>
      </c>
      <c r="C13" s="1396"/>
      <c r="D13" s="315">
        <v>0</v>
      </c>
      <c r="E13" s="315">
        <v>0</v>
      </c>
    </row>
    <row r="14" spans="1:7" ht="15.75" customHeight="1" thickBot="1" x14ac:dyDescent="0.3">
      <c r="B14" s="1381" t="s">
        <v>174</v>
      </c>
      <c r="C14" s="1382"/>
      <c r="D14" s="322">
        <v>0</v>
      </c>
      <c r="E14" s="219">
        <v>0</v>
      </c>
    </row>
    <row r="15" spans="1:7" ht="15" customHeight="1" x14ac:dyDescent="0.25"/>
    <row r="16" spans="1:7" ht="15" customHeight="1" x14ac:dyDescent="0.25"/>
    <row r="17" ht="15" customHeight="1" x14ac:dyDescent="0.25"/>
    <row r="18" ht="15" customHeight="1" x14ac:dyDescent="0.25"/>
  </sheetData>
  <sheetProtection algorithmName="SHA-512" hashValue="fXK37hcTe3xdbKKF50J3v1riYpkPuoSLVh7B4euAltDrgcQv9c0CcIrsBUGAWvfEJgx01duyXpkdkP5RJpl3xA==" saltValue="sOwiflshIzE5a/GqdDXwzw==" spinCount="100000" sheet="1" objects="1" scenarios="1"/>
  <mergeCells count="12">
    <mergeCell ref="B14:C14"/>
    <mergeCell ref="B2:E2"/>
    <mergeCell ref="B5:C5"/>
    <mergeCell ref="D5:E5"/>
    <mergeCell ref="B6:C6"/>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37190-CDA8-41D7-A2C9-E93CBC68CE44}">
  <sheetPr>
    <tabColor theme="5" tint="-0.499984740745262"/>
    <pageSetUpPr fitToPage="1"/>
  </sheetPr>
  <dimension ref="B1:X35"/>
  <sheetViews>
    <sheetView showGridLines="0" zoomScaleNormal="100" workbookViewId="0">
      <selection activeCell="B2" sqref="B2:N14"/>
    </sheetView>
  </sheetViews>
  <sheetFormatPr defaultColWidth="9.140625" defaultRowHeight="15" x14ac:dyDescent="0.25"/>
  <cols>
    <col min="1" max="1" width="9.140625" style="129"/>
    <col min="2" max="2" width="28.85546875" style="129" customWidth="1"/>
    <col min="3" max="3" width="10.5703125" style="129" bestFit="1" customWidth="1"/>
    <col min="4" max="4" width="12.28515625" style="129" bestFit="1" customWidth="1"/>
    <col min="5" max="5" width="10.28515625" style="129" bestFit="1" customWidth="1"/>
    <col min="6" max="6" width="13.5703125" style="129" customWidth="1"/>
    <col min="7" max="7" width="10.28515625" style="129" bestFit="1" customWidth="1"/>
    <col min="8" max="8" width="13.7109375" style="129" customWidth="1"/>
    <col min="9" max="9" width="10.28515625" style="129" bestFit="1" customWidth="1"/>
    <col min="10" max="10" width="12.85546875" style="129" customWidth="1"/>
    <col min="11" max="11" width="10.28515625" style="129" bestFit="1" customWidth="1"/>
    <col min="12" max="12" width="14" style="129" customWidth="1"/>
    <col min="13" max="13" width="10.28515625" style="129" bestFit="1" customWidth="1"/>
    <col min="14" max="14" width="13.140625" style="129" customWidth="1"/>
    <col min="15" max="16384" width="9.140625" style="129"/>
  </cols>
  <sheetData>
    <row r="1" spans="2:24" ht="15.75" thickBot="1" x14ac:dyDescent="0.3"/>
    <row r="2" spans="2:24" ht="18.75" customHeight="1" thickBot="1" x14ac:dyDescent="0.3">
      <c r="B2" s="1268" t="s">
        <v>397</v>
      </c>
      <c r="C2" s="1269"/>
      <c r="D2" s="1269"/>
      <c r="E2" s="1269"/>
      <c r="F2" s="1269"/>
      <c r="G2" s="1269"/>
      <c r="H2" s="1269"/>
      <c r="I2" s="1269"/>
      <c r="J2" s="1269"/>
      <c r="K2" s="1269"/>
      <c r="L2" s="1269"/>
      <c r="M2" s="1269"/>
      <c r="N2" s="1270"/>
      <c r="O2" s="323"/>
      <c r="P2" s="323"/>
      <c r="Q2" s="323"/>
      <c r="R2" s="323"/>
      <c r="S2" s="323"/>
      <c r="T2" s="323"/>
      <c r="U2" s="323"/>
      <c r="V2" s="323"/>
      <c r="W2" s="323"/>
      <c r="X2" s="323"/>
    </row>
    <row r="3" spans="2:24" ht="16.5" thickBot="1" x14ac:dyDescent="0.3">
      <c r="B3" s="323"/>
      <c r="C3" s="323"/>
      <c r="D3" s="323"/>
      <c r="E3" s="323"/>
      <c r="F3" s="323"/>
      <c r="G3" s="324"/>
      <c r="H3" s="324"/>
      <c r="I3" s="324"/>
      <c r="J3" s="324"/>
      <c r="K3" s="324"/>
      <c r="L3" s="324"/>
      <c r="M3" s="324"/>
      <c r="N3" s="324"/>
      <c r="O3" s="1397"/>
      <c r="P3" s="1397"/>
      <c r="Q3" s="1397"/>
      <c r="R3" s="1397"/>
      <c r="S3" s="1397"/>
      <c r="T3" s="1397"/>
      <c r="U3" s="1397"/>
      <c r="V3" s="1397"/>
      <c r="W3" s="1397"/>
      <c r="X3" s="1397"/>
    </row>
    <row r="4" spans="2:24" ht="25.5" customHeight="1" thickBot="1" x14ac:dyDescent="0.3">
      <c r="B4" s="1398" t="s">
        <v>1572</v>
      </c>
      <c r="C4" s="1400" t="s">
        <v>398</v>
      </c>
      <c r="D4" s="1401"/>
      <c r="E4" s="1400" t="s">
        <v>399</v>
      </c>
      <c r="F4" s="1404"/>
      <c r="G4" s="325"/>
      <c r="H4" s="325"/>
      <c r="I4" s="325"/>
      <c r="J4" s="325"/>
      <c r="K4" s="325"/>
      <c r="L4" s="325"/>
      <c r="M4" s="325"/>
      <c r="N4" s="326"/>
      <c r="O4" s="1405"/>
      <c r="P4" s="1397"/>
      <c r="Q4" s="1397"/>
      <c r="R4" s="1397"/>
      <c r="S4" s="1397"/>
      <c r="T4" s="1397"/>
      <c r="U4" s="1397"/>
      <c r="V4" s="1397"/>
      <c r="W4" s="1397"/>
      <c r="X4" s="1397"/>
    </row>
    <row r="5" spans="2:24" ht="37.5" customHeight="1" thickBot="1" x14ac:dyDescent="0.3">
      <c r="B5" s="1399"/>
      <c r="C5" s="1402"/>
      <c r="D5" s="1403"/>
      <c r="E5" s="1402"/>
      <c r="F5" s="1403"/>
      <c r="G5" s="1406" t="s">
        <v>400</v>
      </c>
      <c r="H5" s="1407"/>
      <c r="I5" s="1408" t="s">
        <v>401</v>
      </c>
      <c r="J5" s="1407"/>
      <c r="K5" s="1408" t="s">
        <v>402</v>
      </c>
      <c r="L5" s="1407"/>
      <c r="M5" s="1408" t="s">
        <v>403</v>
      </c>
      <c r="N5" s="1407"/>
      <c r="O5" s="1405"/>
      <c r="P5" s="1397"/>
      <c r="Q5" s="1397"/>
      <c r="R5" s="1397"/>
      <c r="S5" s="1397"/>
      <c r="T5" s="1397"/>
      <c r="U5" s="1397"/>
      <c r="V5" s="1397"/>
      <c r="W5" s="1397"/>
      <c r="X5" s="1397"/>
    </row>
    <row r="6" spans="2:24" ht="21.75" thickBot="1" x14ac:dyDescent="0.3">
      <c r="B6" s="327" t="s">
        <v>240</v>
      </c>
      <c r="C6" s="252" t="s">
        <v>340</v>
      </c>
      <c r="D6" s="328" t="s">
        <v>389</v>
      </c>
      <c r="E6" s="329" t="s">
        <v>388</v>
      </c>
      <c r="F6" s="328" t="s">
        <v>389</v>
      </c>
      <c r="G6" s="330" t="s">
        <v>388</v>
      </c>
      <c r="H6" s="330" t="s">
        <v>389</v>
      </c>
      <c r="I6" s="330" t="s">
        <v>388</v>
      </c>
      <c r="J6" s="330" t="s">
        <v>389</v>
      </c>
      <c r="K6" s="330" t="s">
        <v>388</v>
      </c>
      <c r="L6" s="330" t="s">
        <v>389</v>
      </c>
      <c r="M6" s="330" t="s">
        <v>388</v>
      </c>
      <c r="N6" s="330" t="s">
        <v>389</v>
      </c>
      <c r="O6" s="1405"/>
      <c r="P6" s="1397"/>
      <c r="Q6" s="1397"/>
      <c r="R6" s="1397"/>
      <c r="S6" s="1397"/>
      <c r="T6" s="1397"/>
      <c r="U6" s="1397"/>
      <c r="V6" s="1397"/>
      <c r="W6" s="1397"/>
      <c r="X6" s="1397"/>
    </row>
    <row r="7" spans="2:24" ht="21" x14ac:dyDescent="0.25">
      <c r="B7" s="331" t="s">
        <v>404</v>
      </c>
      <c r="C7" s="312">
        <v>0</v>
      </c>
      <c r="D7" s="312">
        <v>0</v>
      </c>
      <c r="E7" s="332">
        <v>0</v>
      </c>
      <c r="F7" s="332">
        <v>0</v>
      </c>
      <c r="G7" s="333"/>
      <c r="H7" s="333"/>
      <c r="I7" s="333"/>
      <c r="J7" s="333"/>
      <c r="K7" s="333"/>
      <c r="L7" s="333"/>
      <c r="M7" s="333"/>
      <c r="N7" s="333"/>
      <c r="O7" s="1405"/>
      <c r="P7" s="1397"/>
      <c r="Q7" s="1397"/>
      <c r="R7" s="1397"/>
      <c r="S7" s="1397"/>
      <c r="T7" s="1397"/>
      <c r="U7" s="1397"/>
      <c r="V7" s="1397"/>
      <c r="W7" s="1397"/>
      <c r="X7" s="1397"/>
    </row>
    <row r="8" spans="2:24" ht="21" x14ac:dyDescent="0.25">
      <c r="B8" s="334" t="s">
        <v>405</v>
      </c>
      <c r="C8" s="312">
        <v>0</v>
      </c>
      <c r="D8" s="312">
        <v>0</v>
      </c>
      <c r="E8" s="312">
        <v>0</v>
      </c>
      <c r="F8" s="312">
        <v>0</v>
      </c>
      <c r="G8" s="312">
        <v>0</v>
      </c>
      <c r="H8" s="312">
        <v>0</v>
      </c>
      <c r="I8" s="312">
        <v>0</v>
      </c>
      <c r="J8" s="312">
        <v>0</v>
      </c>
      <c r="K8" s="312">
        <v>0</v>
      </c>
      <c r="L8" s="312">
        <v>0</v>
      </c>
      <c r="M8" s="312">
        <v>0</v>
      </c>
      <c r="N8" s="312">
        <v>0</v>
      </c>
      <c r="O8" s="1405"/>
      <c r="P8" s="1397"/>
      <c r="Q8" s="1397"/>
      <c r="R8" s="1397"/>
      <c r="S8" s="1397"/>
      <c r="T8" s="1397"/>
      <c r="U8" s="1397"/>
      <c r="V8" s="1397"/>
      <c r="W8" s="1397"/>
      <c r="X8" s="1397"/>
    </row>
    <row r="9" spans="2:24" x14ac:dyDescent="0.25">
      <c r="B9" s="335" t="s">
        <v>406</v>
      </c>
      <c r="C9" s="312">
        <v>0</v>
      </c>
      <c r="D9" s="312">
        <v>0</v>
      </c>
      <c r="E9" s="312">
        <v>0</v>
      </c>
      <c r="F9" s="312">
        <v>0</v>
      </c>
      <c r="G9" s="312">
        <v>0</v>
      </c>
      <c r="H9" s="312">
        <v>0</v>
      </c>
      <c r="I9" s="312">
        <v>0</v>
      </c>
      <c r="J9" s="312">
        <v>0</v>
      </c>
      <c r="K9" s="312">
        <v>0</v>
      </c>
      <c r="L9" s="312">
        <v>0</v>
      </c>
      <c r="M9" s="312">
        <v>0</v>
      </c>
      <c r="N9" s="312">
        <v>0</v>
      </c>
      <c r="O9" s="1405"/>
      <c r="P9" s="1397"/>
      <c r="Q9" s="1397"/>
      <c r="R9" s="1397"/>
      <c r="S9" s="1397"/>
      <c r="T9" s="1397"/>
      <c r="U9" s="1397"/>
      <c r="V9" s="1397"/>
      <c r="W9" s="1397"/>
      <c r="X9" s="1397"/>
    </row>
    <row r="10" spans="2:24" x14ac:dyDescent="0.25">
      <c r="B10" s="336" t="s">
        <v>407</v>
      </c>
      <c r="C10" s="312">
        <v>0</v>
      </c>
      <c r="D10" s="312">
        <v>0</v>
      </c>
      <c r="E10" s="312">
        <v>0</v>
      </c>
      <c r="F10" s="312">
        <v>0</v>
      </c>
      <c r="G10" s="312">
        <v>0</v>
      </c>
      <c r="H10" s="312">
        <v>0</v>
      </c>
      <c r="I10" s="312">
        <v>0</v>
      </c>
      <c r="J10" s="312">
        <v>0</v>
      </c>
      <c r="K10" s="312">
        <v>0</v>
      </c>
      <c r="L10" s="312">
        <v>0</v>
      </c>
      <c r="M10" s="312">
        <v>0</v>
      </c>
      <c r="N10" s="312">
        <v>0</v>
      </c>
      <c r="O10" s="1405"/>
      <c r="P10" s="1397"/>
      <c r="Q10" s="1397"/>
      <c r="R10" s="1397"/>
      <c r="S10" s="1397"/>
      <c r="T10" s="1397"/>
      <c r="U10" s="1397"/>
      <c r="V10" s="1397"/>
      <c r="W10" s="1397"/>
      <c r="X10" s="1397"/>
    </row>
    <row r="11" spans="2:24" x14ac:dyDescent="0.25">
      <c r="B11" s="336" t="s">
        <v>408</v>
      </c>
      <c r="C11" s="312">
        <v>0</v>
      </c>
      <c r="D11" s="312">
        <v>0</v>
      </c>
      <c r="E11" s="312">
        <v>0</v>
      </c>
      <c r="F11" s="312">
        <v>0</v>
      </c>
      <c r="G11" s="312">
        <v>0</v>
      </c>
      <c r="H11" s="312">
        <v>0</v>
      </c>
      <c r="I11" s="312">
        <v>0</v>
      </c>
      <c r="J11" s="312">
        <v>0</v>
      </c>
      <c r="K11" s="312">
        <v>0</v>
      </c>
      <c r="L11" s="312">
        <v>0</v>
      </c>
      <c r="M11" s="312">
        <v>0</v>
      </c>
      <c r="N11" s="312">
        <v>0</v>
      </c>
      <c r="O11" s="1405"/>
      <c r="P11" s="1397"/>
      <c r="Q11" s="1397"/>
      <c r="R11" s="1397"/>
      <c r="S11" s="1397"/>
      <c r="T11" s="1397"/>
      <c r="U11" s="1397"/>
      <c r="V11" s="1397"/>
      <c r="W11" s="1397"/>
      <c r="X11" s="1397"/>
    </row>
    <row r="12" spans="2:24" x14ac:dyDescent="0.25">
      <c r="B12" s="336" t="s">
        <v>409</v>
      </c>
      <c r="C12" s="312">
        <v>0</v>
      </c>
      <c r="D12" s="312">
        <v>0</v>
      </c>
      <c r="E12" s="312">
        <v>0</v>
      </c>
      <c r="F12" s="312">
        <v>0</v>
      </c>
      <c r="G12" s="312">
        <v>0</v>
      </c>
      <c r="H12" s="312">
        <v>0</v>
      </c>
      <c r="I12" s="312">
        <v>0</v>
      </c>
      <c r="J12" s="312">
        <v>0</v>
      </c>
      <c r="K12" s="312">
        <v>0</v>
      </c>
      <c r="L12" s="312">
        <v>0</v>
      </c>
      <c r="M12" s="312">
        <v>0</v>
      </c>
      <c r="N12" s="312">
        <v>0</v>
      </c>
      <c r="O12" s="1405"/>
      <c r="P12" s="1397"/>
      <c r="Q12" s="1397"/>
      <c r="R12" s="1397"/>
      <c r="S12" s="1397"/>
      <c r="T12" s="1397"/>
      <c r="U12" s="1397"/>
      <c r="V12" s="1397"/>
      <c r="W12" s="1397"/>
      <c r="X12" s="1397"/>
    </row>
    <row r="13" spans="2:24" x14ac:dyDescent="0.25">
      <c r="B13" s="337" t="s">
        <v>410</v>
      </c>
      <c r="C13" s="312">
        <v>0</v>
      </c>
      <c r="D13" s="312">
        <v>0</v>
      </c>
      <c r="E13" s="312">
        <v>0</v>
      </c>
      <c r="F13" s="312">
        <v>0</v>
      </c>
      <c r="G13" s="312">
        <v>0</v>
      </c>
      <c r="H13" s="312">
        <v>0</v>
      </c>
      <c r="I13" s="312">
        <v>0</v>
      </c>
      <c r="J13" s="312">
        <v>0</v>
      </c>
      <c r="K13" s="312">
        <v>0</v>
      </c>
      <c r="L13" s="312">
        <v>0</v>
      </c>
      <c r="M13" s="312">
        <v>0</v>
      </c>
      <c r="N13" s="312">
        <v>0</v>
      </c>
      <c r="O13" s="1405"/>
      <c r="P13" s="1397"/>
      <c r="Q13" s="1397"/>
      <c r="R13" s="1397"/>
      <c r="S13" s="1397"/>
      <c r="T13" s="1397"/>
      <c r="U13" s="1397"/>
      <c r="V13" s="1397"/>
      <c r="W13" s="1397"/>
      <c r="X13" s="1397"/>
    </row>
    <row r="14" spans="2:24" ht="15.75" thickBot="1" x14ac:dyDescent="0.3">
      <c r="B14" s="338" t="s">
        <v>174</v>
      </c>
      <c r="C14" s="339">
        <v>0</v>
      </c>
      <c r="D14" s="339">
        <v>0</v>
      </c>
      <c r="E14" s="339">
        <v>0</v>
      </c>
      <c r="F14" s="339">
        <v>0</v>
      </c>
      <c r="G14" s="339">
        <v>0</v>
      </c>
      <c r="H14" s="339">
        <v>0</v>
      </c>
      <c r="I14" s="339">
        <v>0</v>
      </c>
      <c r="J14" s="339">
        <v>0</v>
      </c>
      <c r="K14" s="339">
        <v>0</v>
      </c>
      <c r="L14" s="339">
        <v>0</v>
      </c>
      <c r="M14" s="339">
        <v>0</v>
      </c>
      <c r="N14" s="339">
        <v>0</v>
      </c>
      <c r="O14" s="1405"/>
      <c r="P14" s="1397"/>
      <c r="Q14" s="1397"/>
      <c r="R14" s="1397"/>
      <c r="S14" s="1397"/>
      <c r="T14" s="1397"/>
      <c r="U14" s="1397"/>
      <c r="V14" s="1397"/>
      <c r="W14" s="1397"/>
      <c r="X14" s="1397"/>
    </row>
    <row r="15" spans="2:24" ht="15.75" x14ac:dyDescent="0.25">
      <c r="B15" s="323"/>
      <c r="C15" s="323"/>
      <c r="D15" s="323"/>
      <c r="E15" s="323"/>
      <c r="F15" s="323"/>
      <c r="G15" s="323"/>
      <c r="H15" s="323"/>
      <c r="I15" s="323"/>
      <c r="J15" s="323"/>
      <c r="K15" s="323"/>
      <c r="L15" s="323"/>
      <c r="M15" s="323"/>
      <c r="N15" s="323"/>
      <c r="O15" s="1397"/>
      <c r="P15" s="1397"/>
      <c r="Q15" s="1397"/>
      <c r="R15" s="1397"/>
      <c r="S15" s="1397"/>
      <c r="T15" s="1397"/>
      <c r="U15" s="1397"/>
      <c r="V15" s="1397"/>
      <c r="W15" s="1397"/>
      <c r="X15" s="1397"/>
    </row>
    <row r="16" spans="2:24" ht="15.75" x14ac:dyDescent="0.25">
      <c r="B16" s="1409"/>
      <c r="C16" s="1409"/>
      <c r="D16" s="1409"/>
      <c r="E16" s="1409"/>
      <c r="F16" s="1409"/>
      <c r="G16" s="1409"/>
      <c r="H16" s="1409"/>
      <c r="I16" s="1409"/>
      <c r="J16" s="1409"/>
      <c r="K16" s="1409"/>
      <c r="L16" s="323"/>
      <c r="M16" s="323"/>
      <c r="N16" s="323"/>
      <c r="O16" s="1397"/>
      <c r="P16" s="1397"/>
      <c r="Q16" s="1397"/>
      <c r="R16" s="1397"/>
      <c r="S16" s="1397"/>
      <c r="T16" s="1397"/>
      <c r="U16" s="1397"/>
      <c r="V16" s="1397"/>
      <c r="W16" s="1397"/>
      <c r="X16" s="1397"/>
    </row>
    <row r="17" spans="2:24" ht="15.75" x14ac:dyDescent="0.25">
      <c r="B17" s="323"/>
      <c r="C17" s="323"/>
      <c r="D17" s="323"/>
      <c r="E17" s="323"/>
      <c r="F17" s="323"/>
      <c r="G17" s="323"/>
      <c r="H17" s="323"/>
      <c r="I17" s="323"/>
      <c r="J17" s="323"/>
      <c r="K17" s="323"/>
      <c r="L17" s="323"/>
      <c r="M17" s="323"/>
      <c r="N17" s="323"/>
      <c r="O17" s="1397"/>
      <c r="P17" s="1397"/>
      <c r="Q17" s="1397"/>
      <c r="R17" s="1397"/>
      <c r="S17" s="1397"/>
      <c r="T17" s="1397"/>
      <c r="U17" s="1397"/>
      <c r="V17" s="1397"/>
      <c r="W17" s="1397"/>
      <c r="X17" s="1397"/>
    </row>
    <row r="18" spans="2:24" ht="15.75" x14ac:dyDescent="0.25">
      <c r="B18" s="1409"/>
      <c r="C18" s="1409"/>
      <c r="D18" s="1409"/>
      <c r="E18" s="1409"/>
      <c r="F18" s="1409"/>
      <c r="G18" s="1409"/>
      <c r="H18" s="1409"/>
      <c r="I18" s="1409"/>
      <c r="J18" s="1409"/>
      <c r="K18" s="1409"/>
      <c r="L18" s="323"/>
      <c r="M18" s="323"/>
      <c r="N18" s="323"/>
      <c r="O18" s="1397"/>
      <c r="P18" s="1397"/>
      <c r="Q18" s="1397"/>
      <c r="R18" s="1397"/>
      <c r="S18" s="1397"/>
      <c r="T18" s="1397"/>
      <c r="U18" s="1397"/>
      <c r="V18" s="1397"/>
      <c r="W18" s="1397"/>
      <c r="X18" s="1397"/>
    </row>
    <row r="19" spans="2:24" ht="32.25" customHeight="1" x14ac:dyDescent="0.25">
      <c r="B19" s="1411"/>
      <c r="C19" s="1411"/>
      <c r="D19" s="1411"/>
      <c r="E19" s="1411"/>
      <c r="F19" s="1411"/>
      <c r="G19" s="1411"/>
      <c r="H19" s="1411"/>
      <c r="I19" s="1411"/>
      <c r="J19" s="1411"/>
      <c r="K19" s="1411"/>
      <c r="L19" s="1411"/>
      <c r="M19" s="1411"/>
      <c r="N19" s="1411"/>
      <c r="O19" s="1411"/>
      <c r="P19" s="1411"/>
      <c r="Q19" s="1411"/>
      <c r="R19" s="1411"/>
      <c r="S19" s="1411"/>
      <c r="T19" s="1411"/>
      <c r="U19" s="1411"/>
      <c r="V19" s="1411"/>
      <c r="W19" s="1411"/>
      <c r="X19" s="1411"/>
    </row>
    <row r="20" spans="2:24" x14ac:dyDescent="0.25">
      <c r="B20" s="1411"/>
      <c r="C20" s="1411"/>
      <c r="D20" s="1411"/>
      <c r="E20" s="1411"/>
      <c r="F20" s="1411"/>
      <c r="G20" s="1411"/>
      <c r="H20" s="1411"/>
      <c r="I20" s="1411"/>
      <c r="J20" s="1411"/>
      <c r="K20" s="1411"/>
      <c r="L20" s="1411"/>
      <c r="M20" s="1411"/>
      <c r="N20" s="1411"/>
      <c r="O20" s="1411"/>
      <c r="P20" s="1411"/>
      <c r="Q20" s="1411"/>
      <c r="R20" s="1411"/>
      <c r="S20" s="1411"/>
      <c r="T20" s="1411"/>
      <c r="U20" s="1411"/>
      <c r="V20" s="1411"/>
      <c r="W20" s="1411"/>
      <c r="X20" s="1411"/>
    </row>
    <row r="21" spans="2:24" x14ac:dyDescent="0.25">
      <c r="B21" s="1411"/>
      <c r="C21" s="1411"/>
      <c r="D21" s="1411"/>
      <c r="E21" s="1411"/>
      <c r="F21" s="1411"/>
      <c r="G21" s="1411"/>
      <c r="H21" s="1411"/>
      <c r="I21" s="1411"/>
      <c r="J21" s="1411"/>
      <c r="K21" s="1411"/>
      <c r="L21" s="1411"/>
      <c r="M21" s="1411"/>
      <c r="N21" s="1411"/>
      <c r="O21" s="1411"/>
      <c r="P21" s="1411"/>
      <c r="Q21" s="1411"/>
      <c r="R21" s="1411"/>
      <c r="S21" s="1411"/>
      <c r="T21" s="1411"/>
      <c r="U21" s="1411"/>
      <c r="V21" s="1411"/>
      <c r="W21" s="1411"/>
      <c r="X21" s="1411"/>
    </row>
    <row r="22" spans="2:24" x14ac:dyDescent="0.25">
      <c r="B22" s="1411"/>
      <c r="C22" s="1411"/>
      <c r="D22" s="1411"/>
      <c r="E22" s="1411"/>
      <c r="F22" s="1411"/>
      <c r="G22" s="1411"/>
      <c r="H22" s="1411"/>
      <c r="I22" s="1411"/>
      <c r="J22" s="1411"/>
      <c r="K22" s="1411"/>
      <c r="L22" s="1411"/>
      <c r="M22" s="1411"/>
      <c r="N22" s="1411"/>
      <c r="O22" s="1411"/>
      <c r="P22" s="1411"/>
      <c r="Q22" s="1411"/>
      <c r="R22" s="1411"/>
      <c r="S22" s="1411"/>
      <c r="T22" s="1411"/>
      <c r="U22" s="1411"/>
      <c r="V22" s="1411"/>
      <c r="W22" s="1411"/>
      <c r="X22" s="1411"/>
    </row>
    <row r="23" spans="2:24" x14ac:dyDescent="0.25">
      <c r="B23" s="1411"/>
      <c r="C23" s="1411"/>
      <c r="D23" s="1411"/>
      <c r="E23" s="1411"/>
      <c r="F23" s="1411"/>
      <c r="G23" s="1411"/>
      <c r="H23" s="1411"/>
      <c r="I23" s="1411"/>
      <c r="J23" s="1411"/>
      <c r="K23" s="1411"/>
      <c r="L23" s="1411"/>
      <c r="M23" s="1411"/>
      <c r="N23" s="1411"/>
      <c r="O23" s="1411"/>
      <c r="P23" s="1411"/>
      <c r="Q23" s="1411"/>
      <c r="R23" s="1411"/>
      <c r="S23" s="1411"/>
      <c r="T23" s="1411"/>
      <c r="U23" s="1411"/>
      <c r="V23" s="1411"/>
      <c r="W23" s="1411"/>
      <c r="X23" s="1411"/>
    </row>
    <row r="24" spans="2:24" x14ac:dyDescent="0.25">
      <c r="B24" s="1411"/>
      <c r="C24" s="1411"/>
      <c r="D24" s="1411"/>
      <c r="E24" s="1411"/>
      <c r="F24" s="1411"/>
      <c r="G24" s="1411"/>
      <c r="H24" s="1411"/>
      <c r="I24" s="1411"/>
      <c r="J24" s="1411"/>
      <c r="K24" s="1411"/>
      <c r="L24" s="1411"/>
      <c r="M24" s="1411"/>
      <c r="N24" s="1411"/>
      <c r="O24" s="1411"/>
      <c r="P24" s="1411"/>
      <c r="Q24" s="1411"/>
      <c r="R24" s="1411"/>
      <c r="S24" s="1411"/>
      <c r="T24" s="1411"/>
      <c r="U24" s="1411"/>
      <c r="V24" s="1411"/>
      <c r="W24" s="1411"/>
      <c r="X24" s="1411"/>
    </row>
    <row r="25" spans="2:24" x14ac:dyDescent="0.25">
      <c r="B25" s="1411"/>
      <c r="C25" s="1411"/>
      <c r="D25" s="1411"/>
      <c r="E25" s="1411"/>
      <c r="F25" s="1411"/>
      <c r="G25" s="1411"/>
      <c r="H25" s="1411"/>
      <c r="I25" s="1411"/>
      <c r="J25" s="1411"/>
      <c r="K25" s="1411"/>
      <c r="L25" s="1411"/>
      <c r="M25" s="1411"/>
      <c r="N25" s="1411"/>
      <c r="O25" s="1411"/>
      <c r="P25" s="1411"/>
      <c r="Q25" s="1411"/>
      <c r="R25" s="1411"/>
      <c r="S25" s="1411"/>
      <c r="T25" s="1411"/>
      <c r="U25" s="1411"/>
      <c r="V25" s="1411"/>
      <c r="W25" s="1411"/>
      <c r="X25" s="1411"/>
    </row>
    <row r="26" spans="2:24" ht="30" customHeight="1" x14ac:dyDescent="0.25">
      <c r="B26" s="1412"/>
      <c r="C26" s="1412"/>
      <c r="D26" s="1412"/>
      <c r="E26" s="1412"/>
      <c r="F26" s="1412"/>
      <c r="G26" s="1412"/>
      <c r="H26" s="1412"/>
      <c r="I26" s="1412"/>
      <c r="J26" s="1412"/>
      <c r="K26" s="1412"/>
      <c r="L26" s="1412"/>
      <c r="M26" s="340"/>
      <c r="N26" s="340"/>
      <c r="O26" s="340"/>
      <c r="P26" s="340"/>
      <c r="Q26" s="340"/>
      <c r="R26" s="340"/>
      <c r="S26" s="340"/>
      <c r="T26" s="340"/>
      <c r="U26" s="340"/>
      <c r="V26" s="340"/>
      <c r="W26" s="340"/>
      <c r="X26" s="340"/>
    </row>
    <row r="27" spans="2:24" ht="15.75" x14ac:dyDescent="0.25">
      <c r="B27" s="323"/>
      <c r="C27" s="323"/>
      <c r="D27" s="323"/>
      <c r="E27" s="323"/>
      <c r="F27" s="323"/>
      <c r="G27" s="323"/>
      <c r="H27" s="323"/>
      <c r="I27" s="323"/>
      <c r="J27" s="323"/>
      <c r="K27" s="323"/>
      <c r="L27" s="323"/>
      <c r="M27" s="323"/>
      <c r="N27" s="323"/>
      <c r="O27" s="323"/>
      <c r="P27" s="323"/>
      <c r="Q27" s="323"/>
      <c r="R27" s="323"/>
      <c r="S27" s="323"/>
      <c r="T27" s="323"/>
      <c r="U27" s="323"/>
      <c r="V27" s="323"/>
      <c r="W27" s="323"/>
      <c r="X27" s="323"/>
    </row>
    <row r="28" spans="2:24" ht="15.75" x14ac:dyDescent="0.25">
      <c r="B28" s="1410"/>
      <c r="C28" s="1410"/>
      <c r="D28" s="1410"/>
      <c r="E28" s="1410"/>
      <c r="F28" s="1410"/>
      <c r="G28" s="1410"/>
      <c r="H28" s="1410"/>
      <c r="I28" s="1410"/>
      <c r="J28" s="1410"/>
      <c r="K28" s="323"/>
      <c r="L28" s="323"/>
      <c r="M28" s="323"/>
      <c r="N28" s="323"/>
      <c r="O28" s="323"/>
      <c r="P28" s="323"/>
      <c r="Q28" s="323"/>
      <c r="R28" s="323"/>
      <c r="S28" s="323"/>
      <c r="T28" s="323"/>
      <c r="U28" s="323"/>
      <c r="V28" s="323"/>
      <c r="W28" s="323"/>
      <c r="X28" s="323"/>
    </row>
    <row r="29" spans="2:24" x14ac:dyDescent="0.25">
      <c r="B29" s="1411"/>
      <c r="C29" s="1411"/>
      <c r="D29" s="1411"/>
      <c r="E29" s="1411"/>
      <c r="F29" s="1411"/>
      <c r="G29" s="1411"/>
      <c r="H29" s="1411"/>
      <c r="I29" s="1411"/>
      <c r="J29" s="1411"/>
      <c r="K29" s="1411"/>
      <c r="L29" s="1411"/>
      <c r="M29" s="1411"/>
      <c r="N29" s="1411"/>
      <c r="O29" s="1411"/>
      <c r="P29" s="1411"/>
      <c r="Q29" s="1411"/>
      <c r="R29" s="1411"/>
      <c r="S29" s="1411"/>
      <c r="T29" s="1411"/>
      <c r="U29" s="1411"/>
      <c r="V29" s="1411"/>
      <c r="W29" s="1411"/>
      <c r="X29" s="1411"/>
    </row>
    <row r="30" spans="2:24" x14ac:dyDescent="0.25">
      <c r="B30" s="1411"/>
      <c r="C30" s="1411"/>
      <c r="D30" s="1411"/>
      <c r="E30" s="1411"/>
      <c r="F30" s="1411"/>
      <c r="G30" s="1411"/>
      <c r="H30" s="1411"/>
      <c r="I30" s="1411"/>
      <c r="J30" s="1411"/>
      <c r="K30" s="1411"/>
      <c r="L30" s="1411"/>
      <c r="M30" s="1411"/>
      <c r="N30" s="1411"/>
      <c r="O30" s="1411"/>
      <c r="P30" s="1411"/>
      <c r="Q30" s="1411"/>
      <c r="R30" s="1411"/>
      <c r="S30" s="1411"/>
      <c r="T30" s="1411"/>
      <c r="U30" s="1411"/>
      <c r="V30" s="1411"/>
      <c r="W30" s="1411"/>
      <c r="X30" s="1411"/>
    </row>
    <row r="31" spans="2:24" x14ac:dyDescent="0.25">
      <c r="B31" s="1411"/>
      <c r="C31" s="1411"/>
      <c r="D31" s="1411"/>
      <c r="E31" s="1411"/>
      <c r="F31" s="1411"/>
      <c r="G31" s="1411"/>
      <c r="H31" s="1411"/>
      <c r="I31" s="1411"/>
      <c r="J31" s="1411"/>
      <c r="K31" s="1411"/>
      <c r="L31" s="1411"/>
      <c r="M31" s="1411"/>
      <c r="N31" s="1411"/>
      <c r="O31" s="1411"/>
      <c r="P31" s="1411"/>
      <c r="Q31" s="1411"/>
      <c r="R31" s="1411"/>
      <c r="S31" s="1411"/>
      <c r="T31" s="1411"/>
      <c r="U31" s="1411"/>
      <c r="V31" s="1411"/>
      <c r="W31" s="1411"/>
      <c r="X31" s="1411"/>
    </row>
    <row r="32" spans="2:24" x14ac:dyDescent="0.25">
      <c r="B32" s="1411"/>
      <c r="C32" s="1411"/>
      <c r="D32" s="1411"/>
      <c r="E32" s="1411"/>
      <c r="F32" s="1411"/>
      <c r="G32" s="1411"/>
      <c r="H32" s="1411"/>
      <c r="I32" s="1411"/>
      <c r="J32" s="1411"/>
      <c r="K32" s="1411"/>
      <c r="L32" s="1411"/>
      <c r="M32" s="1411"/>
      <c r="N32" s="1411"/>
      <c r="O32" s="1411"/>
      <c r="P32" s="1411"/>
      <c r="Q32" s="1411"/>
      <c r="R32" s="1411"/>
      <c r="S32" s="1411"/>
      <c r="T32" s="1411"/>
      <c r="U32" s="1411"/>
      <c r="V32" s="1411"/>
      <c r="W32" s="1411"/>
      <c r="X32" s="1411"/>
    </row>
    <row r="33" spans="2:24" x14ac:dyDescent="0.25">
      <c r="B33" s="1411"/>
      <c r="C33" s="1411"/>
      <c r="D33" s="1411"/>
      <c r="E33" s="1411"/>
      <c r="F33" s="1411"/>
      <c r="G33" s="1411"/>
      <c r="H33" s="1411"/>
      <c r="I33" s="1411"/>
      <c r="J33" s="1411"/>
      <c r="K33" s="1411"/>
      <c r="L33" s="1411"/>
      <c r="M33" s="1411"/>
      <c r="N33" s="1411"/>
      <c r="O33" s="1411"/>
      <c r="P33" s="1411"/>
      <c r="Q33" s="1411"/>
      <c r="R33" s="1411"/>
      <c r="S33" s="1411"/>
      <c r="T33" s="1411"/>
      <c r="U33" s="1411"/>
      <c r="V33" s="1411"/>
      <c r="W33" s="1411"/>
      <c r="X33" s="1411"/>
    </row>
    <row r="34" spans="2:24" x14ac:dyDescent="0.25">
      <c r="B34" s="1411"/>
      <c r="C34" s="1411"/>
      <c r="D34" s="1411"/>
      <c r="E34" s="1411"/>
      <c r="F34" s="1411"/>
      <c r="G34" s="1411"/>
      <c r="H34" s="1411"/>
      <c r="I34" s="1411"/>
      <c r="J34" s="1411"/>
      <c r="K34" s="1411"/>
      <c r="L34" s="1411"/>
      <c r="M34" s="1411"/>
      <c r="N34" s="1411"/>
      <c r="O34" s="1411"/>
      <c r="P34" s="1411"/>
      <c r="Q34" s="1411"/>
      <c r="R34" s="1411"/>
      <c r="S34" s="1411"/>
      <c r="T34" s="1411"/>
      <c r="U34" s="1411"/>
      <c r="V34" s="1411"/>
      <c r="W34" s="1411"/>
      <c r="X34" s="1411"/>
    </row>
    <row r="35" spans="2:24" ht="15.75" x14ac:dyDescent="0.25">
      <c r="B35" s="1413"/>
      <c r="C35" s="1413"/>
      <c r="D35" s="1413"/>
      <c r="E35" s="1413"/>
      <c r="F35" s="1413"/>
      <c r="G35" s="1413"/>
      <c r="H35" s="1413"/>
      <c r="I35" s="1413"/>
      <c r="J35" s="1413"/>
      <c r="K35" s="1413"/>
      <c r="L35" s="1413"/>
      <c r="M35" s="1413"/>
      <c r="N35" s="1413"/>
      <c r="O35" s="1413"/>
      <c r="P35" s="1413"/>
      <c r="Q35" s="1413"/>
      <c r="R35" s="1413"/>
      <c r="S35" s="1413"/>
      <c r="T35" s="1413"/>
      <c r="U35" s="1413"/>
      <c r="V35" s="1413"/>
      <c r="W35" s="1413"/>
      <c r="X35" s="1413"/>
    </row>
  </sheetData>
  <sheetProtection algorithmName="SHA-512" hashValue="W0IruPB0yz3OrA4gw19v+8Bu+L4iErIKVWYRoAS0NNEza7sUj4xVfGdsRAcOSS0Qi55bVozrWIUpqdsFegZ9TA==" saltValue="rNgqRU7csmbvpUiW/Sy1kA==" spinCount="100000" sheet="1" objects="1" scenarios="1"/>
  <mergeCells count="42">
    <mergeCell ref="B35:X35"/>
    <mergeCell ref="B29:X29"/>
    <mergeCell ref="B30:X30"/>
    <mergeCell ref="B31:X31"/>
    <mergeCell ref="B32:X32"/>
    <mergeCell ref="B33:X33"/>
    <mergeCell ref="B34:X34"/>
    <mergeCell ref="B28:J28"/>
    <mergeCell ref="O17:X17"/>
    <mergeCell ref="B18:K18"/>
    <mergeCell ref="O18:X18"/>
    <mergeCell ref="B19:X19"/>
    <mergeCell ref="B20:X20"/>
    <mergeCell ref="B21:X21"/>
    <mergeCell ref="B22:X22"/>
    <mergeCell ref="B23:X23"/>
    <mergeCell ref="B24:X24"/>
    <mergeCell ref="B25:X25"/>
    <mergeCell ref="B26:L26"/>
    <mergeCell ref="B16:K16"/>
    <mergeCell ref="O16:X16"/>
    <mergeCell ref="O5:X5"/>
    <mergeCell ref="O6:X6"/>
    <mergeCell ref="O7:X7"/>
    <mergeCell ref="O8:X8"/>
    <mergeCell ref="O9:X9"/>
    <mergeCell ref="O10:X10"/>
    <mergeCell ref="O11:X11"/>
    <mergeCell ref="O12:X12"/>
    <mergeCell ref="O13:X13"/>
    <mergeCell ref="O14:X14"/>
    <mergeCell ref="O15:X15"/>
    <mergeCell ref="B2:N2"/>
    <mergeCell ref="O3:X3"/>
    <mergeCell ref="B4:B5"/>
    <mergeCell ref="C4:D5"/>
    <mergeCell ref="E4:F5"/>
    <mergeCell ref="O4:X4"/>
    <mergeCell ref="G5:H5"/>
    <mergeCell ref="I5:J5"/>
    <mergeCell ref="K5:L5"/>
    <mergeCell ref="M5:N5"/>
  </mergeCells>
  <pageMargins left="0.70866141732283472" right="0.70866141732283472" top="0.74803149606299213" bottom="0.74803149606299213" header="0.31496062992125984" footer="0.31496062992125984"/>
  <pageSetup scale="73"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9246E-7051-4CE5-AE03-36C43FEE5341}">
  <sheetPr>
    <tabColor theme="5" tint="-0.499984740745262"/>
    <pageSetUpPr fitToPage="1"/>
  </sheetPr>
  <dimension ref="A1:J17"/>
  <sheetViews>
    <sheetView showGridLines="0" zoomScaleNormal="100" workbookViewId="0">
      <selection activeCell="B4" sqref="B4:R4"/>
    </sheetView>
  </sheetViews>
  <sheetFormatPr defaultColWidth="9.28515625" defaultRowHeight="15" x14ac:dyDescent="0.25"/>
  <cols>
    <col min="1" max="1" width="9.28515625" style="205"/>
    <col min="2" max="2" width="6.42578125" style="205" customWidth="1"/>
    <col min="3" max="3" width="55" style="205" customWidth="1"/>
    <col min="4" max="4" width="19.42578125" style="205" customWidth="1"/>
    <col min="5" max="5" width="27" style="205" customWidth="1"/>
    <col min="6" max="6" width="23.5703125" style="205" customWidth="1"/>
    <col min="7" max="7" width="21.28515625" style="205" customWidth="1"/>
    <col min="8" max="8" width="28.42578125" style="205" customWidth="1"/>
    <col min="9" max="16384" width="9.28515625" style="205"/>
  </cols>
  <sheetData>
    <row r="1" spans="1:10" ht="17.25" thickBot="1" x14ac:dyDescent="0.3">
      <c r="C1" s="395"/>
      <c r="D1" s="395"/>
      <c r="E1" s="395"/>
      <c r="F1" s="395"/>
      <c r="G1" s="395"/>
      <c r="H1" s="395"/>
      <c r="I1" s="395"/>
      <c r="J1" s="396"/>
    </row>
    <row r="2" spans="1:10" s="206" customFormat="1" ht="41.25" customHeight="1" thickBot="1" x14ac:dyDescent="0.3">
      <c r="A2" s="205"/>
      <c r="C2" s="1242" t="s">
        <v>446</v>
      </c>
      <c r="D2" s="1243"/>
      <c r="E2" s="1243"/>
      <c r="F2" s="1243"/>
      <c r="G2" s="1243"/>
      <c r="H2" s="1244"/>
    </row>
    <row r="3" spans="1:10" s="281" customFormat="1" ht="15.75" customHeight="1" x14ac:dyDescent="0.25">
      <c r="A3" s="205"/>
      <c r="B3" s="1245"/>
      <c r="C3" s="1245"/>
      <c r="D3" s="1245"/>
      <c r="E3" s="1245"/>
      <c r="F3" s="1245"/>
      <c r="G3" s="1245"/>
      <c r="H3" s="1245"/>
      <c r="I3" s="205"/>
    </row>
    <row r="4" spans="1:10" s="281" customFormat="1" ht="15.75" customHeight="1" x14ac:dyDescent="0.25">
      <c r="A4" s="205"/>
      <c r="B4" s="1414"/>
      <c r="C4" s="1415"/>
      <c r="D4" s="1415"/>
      <c r="E4" s="1415"/>
      <c r="F4" s="1415"/>
      <c r="G4" s="1415"/>
      <c r="H4" s="1415"/>
      <c r="I4" s="205"/>
    </row>
    <row r="5" spans="1:10" ht="15" customHeight="1" x14ac:dyDescent="0.25"/>
    <row r="6" spans="1:10" ht="15" customHeight="1" thickBot="1" x14ac:dyDescent="0.3"/>
    <row r="7" spans="1:10" ht="32.25" customHeight="1" thickBot="1" x14ac:dyDescent="0.3">
      <c r="B7" s="266"/>
      <c r="C7" s="179" t="s">
        <v>1572</v>
      </c>
      <c r="D7" s="397" t="s">
        <v>447</v>
      </c>
      <c r="E7" s="398" t="s">
        <v>448</v>
      </c>
      <c r="F7" s="399"/>
      <c r="G7" s="399"/>
      <c r="H7" s="400"/>
      <c r="I7" s="396"/>
      <c r="J7" s="396"/>
    </row>
    <row r="8" spans="1:10" ht="32.25" customHeight="1" thickBot="1" x14ac:dyDescent="0.3">
      <c r="B8" s="266"/>
      <c r="C8" s="1416" t="s">
        <v>240</v>
      </c>
      <c r="D8" s="401"/>
      <c r="E8" s="402"/>
      <c r="F8" s="397" t="s">
        <v>449</v>
      </c>
      <c r="G8" s="398" t="s">
        <v>450</v>
      </c>
      <c r="H8" s="403"/>
      <c r="I8" s="396"/>
      <c r="J8" s="396"/>
    </row>
    <row r="9" spans="1:10" ht="28.5" customHeight="1" thickBot="1" x14ac:dyDescent="0.3">
      <c r="B9" s="266"/>
      <c r="C9" s="1416"/>
      <c r="D9" s="404"/>
      <c r="E9" s="405"/>
      <c r="F9" s="404"/>
      <c r="G9" s="405"/>
      <c r="H9" s="406" t="s">
        <v>451</v>
      </c>
      <c r="I9" s="396"/>
      <c r="J9" s="396"/>
    </row>
    <row r="10" spans="1:10" x14ac:dyDescent="0.25">
      <c r="B10" s="407"/>
      <c r="C10" s="408" t="s">
        <v>278</v>
      </c>
      <c r="D10" s="188">
        <v>3684138.4151420002</v>
      </c>
      <c r="E10" s="188">
        <v>1317864.4037299999</v>
      </c>
      <c r="F10" s="188">
        <v>921438.56340900005</v>
      </c>
      <c r="G10" s="188">
        <v>396425.84032100003</v>
      </c>
      <c r="H10" s="188">
        <v>0</v>
      </c>
      <c r="I10" s="396"/>
      <c r="J10" s="396"/>
    </row>
    <row r="11" spans="1:10" x14ac:dyDescent="0.25">
      <c r="B11" s="407"/>
      <c r="C11" s="409" t="s">
        <v>452</v>
      </c>
      <c r="D11" s="191">
        <v>811797.91665599996</v>
      </c>
      <c r="E11" s="191">
        <v>0</v>
      </c>
      <c r="F11" s="191">
        <v>0</v>
      </c>
      <c r="G11" s="191">
        <v>0</v>
      </c>
      <c r="H11" s="193"/>
      <c r="I11" s="396"/>
      <c r="J11" s="396"/>
    </row>
    <row r="12" spans="1:10" x14ac:dyDescent="0.25">
      <c r="B12" s="407"/>
      <c r="C12" s="409" t="s">
        <v>174</v>
      </c>
      <c r="D12" s="191">
        <v>4495936.3317980003</v>
      </c>
      <c r="E12" s="191">
        <v>1317864.4037299999</v>
      </c>
      <c r="F12" s="191">
        <v>921438.56340900005</v>
      </c>
      <c r="G12" s="191">
        <v>396425.84032100003</v>
      </c>
      <c r="H12" s="191">
        <v>0</v>
      </c>
      <c r="I12" s="396"/>
      <c r="J12" s="396"/>
    </row>
    <row r="13" spans="1:10" x14ac:dyDescent="0.25">
      <c r="B13" s="407"/>
      <c r="C13" s="410" t="s">
        <v>453</v>
      </c>
      <c r="D13" s="191">
        <v>7415.76901</v>
      </c>
      <c r="E13" s="191">
        <v>15370.547805</v>
      </c>
      <c r="F13" s="191">
        <v>6255.5414460000002</v>
      </c>
      <c r="G13" s="191">
        <v>9115.0063590000009</v>
      </c>
      <c r="H13" s="191">
        <v>0</v>
      </c>
      <c r="I13" s="396"/>
      <c r="J13" s="396"/>
    </row>
    <row r="14" spans="1:10" ht="15.75" thickBot="1" x14ac:dyDescent="0.3">
      <c r="B14" s="411"/>
      <c r="C14" s="412" t="s">
        <v>454</v>
      </c>
      <c r="D14" s="195">
        <v>7415.76901</v>
      </c>
      <c r="E14" s="195">
        <v>15370.547805</v>
      </c>
      <c r="F14" s="196"/>
      <c r="G14" s="196"/>
      <c r="H14" s="196"/>
      <c r="I14" s="396"/>
      <c r="J14" s="396"/>
    </row>
    <row r="15" spans="1:10" ht="24" customHeight="1" x14ac:dyDescent="0.25">
      <c r="C15" s="413"/>
    </row>
    <row r="16" spans="1:10" ht="24" customHeight="1" x14ac:dyDescent="0.25"/>
    <row r="17" ht="24" customHeight="1" x14ac:dyDescent="0.25"/>
  </sheetData>
  <sheetProtection algorithmName="SHA-512" hashValue="BGNjXxWXj4BPHbx9HGvFrTfauqLwfpTqJSzr9ref8r45m49kd0cjpBvkM1+4AbhozTwVgLqJq3+wH/Skxjledw==" saltValue="JAm3rMvZs8NAGS30Qvhh0w==" spinCount="100000" sheet="1" objects="1" scenarios="1"/>
  <mergeCells count="4">
    <mergeCell ref="C2:H2"/>
    <mergeCell ref="B3:H3"/>
    <mergeCell ref="B4:H4"/>
    <mergeCell ref="C8:C9"/>
  </mergeCells>
  <pageMargins left="0.70866141732283472" right="0.70866141732283472" top="0.74803149606299213" bottom="0.74803149606299213" header="0.31496062992125984" footer="0.31496062992125984"/>
  <pageSetup scale="68" orientation="landscape"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E2D72-7836-4DA8-BF9A-D53A22346DC9}">
  <sheetPr>
    <tabColor theme="5" tint="-0.499984740745262"/>
    <pageSetUpPr fitToPage="1"/>
  </sheetPr>
  <dimension ref="A2:DR28"/>
  <sheetViews>
    <sheetView zoomScale="85" zoomScaleNormal="85" zoomScalePageLayoutView="60" workbookViewId="0">
      <selection activeCell="C2" sqref="C2:I23"/>
    </sheetView>
  </sheetViews>
  <sheetFormatPr defaultColWidth="11.5703125" defaultRowHeight="15" x14ac:dyDescent="0.25"/>
  <cols>
    <col min="1" max="1" width="20.28515625" style="415" customWidth="1"/>
    <col min="2" max="2" width="8" style="415" customWidth="1"/>
    <col min="3" max="3" width="61.85546875" style="415" bestFit="1" customWidth="1"/>
    <col min="4" max="9" width="28.140625" style="415" customWidth="1"/>
    <col min="10" max="10" width="11.5703125" style="415"/>
    <col min="11" max="11" width="32.7109375" style="415" customWidth="1"/>
    <col min="12" max="122" width="11.5703125" style="415"/>
    <col min="123" max="16384" width="11.5703125" style="87"/>
  </cols>
  <sheetData>
    <row r="2" spans="1:122" ht="21" customHeight="1" x14ac:dyDescent="0.3">
      <c r="A2" s="414"/>
      <c r="C2" s="1417" t="s">
        <v>455</v>
      </c>
      <c r="D2" s="1418"/>
      <c r="E2" s="1418"/>
      <c r="F2" s="1418"/>
      <c r="G2" s="1418"/>
      <c r="H2" s="1418"/>
      <c r="I2" s="1418"/>
    </row>
    <row r="3" spans="1:122" x14ac:dyDescent="0.25">
      <c r="DD3" s="87"/>
      <c r="DE3" s="87"/>
      <c r="DF3" s="87"/>
      <c r="DG3" s="87"/>
      <c r="DH3" s="87"/>
      <c r="DI3" s="87"/>
      <c r="DJ3" s="87"/>
      <c r="DK3" s="87"/>
      <c r="DL3" s="87"/>
      <c r="DM3" s="87"/>
      <c r="DN3" s="87"/>
      <c r="DO3" s="87"/>
      <c r="DP3" s="87"/>
      <c r="DQ3" s="87"/>
      <c r="DR3" s="87"/>
    </row>
    <row r="4" spans="1:122" ht="15.75" thickBot="1" x14ac:dyDescent="0.3">
      <c r="DD4" s="87"/>
      <c r="DE4" s="87"/>
      <c r="DF4" s="87"/>
      <c r="DG4" s="87"/>
      <c r="DH4" s="87"/>
      <c r="DI4" s="87"/>
      <c r="DJ4" s="87"/>
      <c r="DK4" s="87"/>
      <c r="DL4" s="87"/>
      <c r="DM4" s="87"/>
      <c r="DN4" s="87"/>
      <c r="DO4" s="87"/>
      <c r="DP4" s="87"/>
      <c r="DQ4" s="87"/>
      <c r="DR4" s="87"/>
    </row>
    <row r="5" spans="1:122" s="417" customFormat="1" ht="84" customHeight="1" thickBot="1" x14ac:dyDescent="0.25">
      <c r="A5" s="416"/>
      <c r="B5" s="416"/>
      <c r="C5" s="179" t="s">
        <v>1572</v>
      </c>
      <c r="D5" s="1419" t="s">
        <v>456</v>
      </c>
      <c r="E5" s="1419"/>
      <c r="F5" s="1419" t="s">
        <v>457</v>
      </c>
      <c r="G5" s="1419"/>
      <c r="H5" s="1420" t="s">
        <v>458</v>
      </c>
      <c r="I5" s="1420"/>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c r="AQ5" s="416"/>
      <c r="AR5" s="416"/>
      <c r="AS5" s="416"/>
      <c r="AT5" s="416"/>
      <c r="AU5" s="416"/>
      <c r="AV5" s="416"/>
      <c r="AW5" s="416"/>
      <c r="AX5" s="416"/>
      <c r="AY5" s="416"/>
      <c r="AZ5" s="416"/>
      <c r="BA5" s="416"/>
      <c r="BB5" s="416"/>
      <c r="BC5" s="416"/>
      <c r="BD5" s="416"/>
      <c r="BE5" s="416"/>
      <c r="BF5" s="416"/>
      <c r="BG5" s="416"/>
      <c r="BH5" s="416"/>
      <c r="BI5" s="416"/>
      <c r="BJ5" s="416"/>
      <c r="BK5" s="416"/>
      <c r="BL5" s="416"/>
      <c r="BM5" s="416"/>
      <c r="BN5" s="416"/>
      <c r="BO5" s="416"/>
      <c r="BP5" s="416"/>
      <c r="BQ5" s="416"/>
      <c r="BR5" s="416"/>
      <c r="BS5" s="416"/>
      <c r="BT5" s="416"/>
      <c r="BU5" s="416"/>
      <c r="BV5" s="416"/>
      <c r="BW5" s="416"/>
      <c r="BX5" s="416"/>
      <c r="BY5" s="416"/>
      <c r="BZ5" s="416"/>
      <c r="CA5" s="416"/>
      <c r="CB5" s="416"/>
      <c r="CC5" s="416"/>
      <c r="CD5" s="416"/>
      <c r="CE5" s="416"/>
      <c r="CF5" s="416"/>
      <c r="CG5" s="416"/>
      <c r="CH5" s="416"/>
      <c r="CI5" s="416"/>
      <c r="CJ5" s="416"/>
      <c r="CK5" s="416"/>
      <c r="CL5" s="416"/>
      <c r="CM5" s="416"/>
      <c r="CN5" s="416"/>
      <c r="CO5" s="416"/>
      <c r="CP5" s="416"/>
      <c r="CQ5" s="416"/>
      <c r="CR5" s="416"/>
      <c r="CS5" s="416"/>
      <c r="CT5" s="416"/>
      <c r="CU5" s="416"/>
      <c r="CV5" s="416"/>
      <c r="CW5" s="416"/>
      <c r="CX5" s="416"/>
      <c r="CY5" s="416"/>
      <c r="CZ5" s="416"/>
      <c r="DA5" s="416"/>
      <c r="DB5" s="416"/>
      <c r="DC5" s="416"/>
    </row>
    <row r="6" spans="1:122" s="417" customFormat="1" ht="50.25" customHeight="1" thickBot="1" x14ac:dyDescent="0.25">
      <c r="A6" s="416"/>
      <c r="B6" s="418"/>
      <c r="C6" s="419" t="s">
        <v>240</v>
      </c>
      <c r="D6" s="420" t="s">
        <v>321</v>
      </c>
      <c r="E6" s="420" t="s">
        <v>332</v>
      </c>
      <c r="F6" s="420" t="s">
        <v>321</v>
      </c>
      <c r="G6" s="420" t="s">
        <v>332</v>
      </c>
      <c r="H6" s="421" t="s">
        <v>194</v>
      </c>
      <c r="I6" s="421" t="s">
        <v>459</v>
      </c>
      <c r="J6" s="416"/>
      <c r="K6" s="416"/>
      <c r="L6" s="416"/>
      <c r="M6" s="416"/>
      <c r="N6" s="416"/>
      <c r="O6" s="416"/>
      <c r="P6" s="416"/>
      <c r="Q6" s="416"/>
      <c r="R6" s="416"/>
      <c r="S6" s="416"/>
      <c r="T6" s="416"/>
      <c r="U6" s="416"/>
      <c r="V6" s="416"/>
      <c r="W6" s="416"/>
      <c r="X6" s="416"/>
      <c r="Y6" s="416"/>
      <c r="Z6" s="416"/>
      <c r="AA6" s="416"/>
      <c r="AB6" s="416"/>
      <c r="AC6" s="416"/>
      <c r="AD6" s="416"/>
      <c r="AE6" s="416"/>
      <c r="AF6" s="416"/>
      <c r="AG6" s="416"/>
      <c r="AH6" s="416"/>
      <c r="AI6" s="416"/>
      <c r="AJ6" s="416"/>
      <c r="AK6" s="416"/>
      <c r="AL6" s="416"/>
      <c r="AM6" s="416"/>
      <c r="AN6" s="416"/>
      <c r="AO6" s="416"/>
      <c r="AP6" s="416"/>
      <c r="AQ6" s="416"/>
      <c r="AR6" s="416"/>
      <c r="AS6" s="416"/>
      <c r="AT6" s="416"/>
      <c r="AU6" s="416"/>
      <c r="AV6" s="416"/>
      <c r="AW6" s="416"/>
      <c r="AX6" s="416"/>
      <c r="AY6" s="416"/>
      <c r="AZ6" s="416"/>
      <c r="BA6" s="416"/>
      <c r="BB6" s="416"/>
      <c r="BC6" s="416"/>
      <c r="BD6" s="416"/>
      <c r="BE6" s="416"/>
      <c r="BF6" s="416"/>
      <c r="BG6" s="416"/>
      <c r="BH6" s="416"/>
      <c r="BI6" s="416"/>
      <c r="BJ6" s="416"/>
      <c r="BK6" s="416"/>
      <c r="BL6" s="416"/>
      <c r="BM6" s="416"/>
      <c r="BN6" s="416"/>
      <c r="BO6" s="416"/>
      <c r="BP6" s="416"/>
      <c r="BQ6" s="416"/>
      <c r="BR6" s="416"/>
      <c r="BS6" s="416"/>
      <c r="BT6" s="416"/>
      <c r="BU6" s="416"/>
      <c r="BV6" s="416"/>
      <c r="BW6" s="416"/>
      <c r="BX6" s="416"/>
      <c r="BY6" s="416"/>
      <c r="BZ6" s="416"/>
      <c r="CA6" s="416"/>
      <c r="CB6" s="416"/>
      <c r="CC6" s="416"/>
      <c r="CD6" s="416"/>
      <c r="CE6" s="416"/>
      <c r="CF6" s="416"/>
      <c r="CG6" s="416"/>
      <c r="CH6" s="416"/>
      <c r="CI6" s="416"/>
      <c r="CJ6" s="416"/>
      <c r="CK6" s="416"/>
      <c r="CL6" s="416"/>
      <c r="CM6" s="416"/>
      <c r="CN6" s="416"/>
      <c r="CO6" s="416"/>
      <c r="CP6" s="416"/>
      <c r="CQ6" s="416"/>
      <c r="CR6" s="416"/>
      <c r="CS6" s="416"/>
      <c r="CT6" s="416"/>
      <c r="CU6" s="416"/>
      <c r="CV6" s="416"/>
      <c r="CW6" s="416"/>
      <c r="CX6" s="416"/>
      <c r="CY6" s="416"/>
      <c r="CZ6" s="416"/>
      <c r="DA6" s="416"/>
      <c r="DB6" s="416"/>
      <c r="DC6" s="416"/>
    </row>
    <row r="7" spans="1:122" s="426" customFormat="1" ht="35.1" customHeight="1" x14ac:dyDescent="0.25">
      <c r="A7" s="422"/>
      <c r="B7" s="423"/>
      <c r="C7" s="424" t="s">
        <v>460</v>
      </c>
      <c r="D7" s="191">
        <v>1566123.69450937</v>
      </c>
      <c r="E7" s="191">
        <v>20012.487792380001</v>
      </c>
      <c r="F7" s="191">
        <v>1942946.6870447199</v>
      </c>
      <c r="G7" s="191">
        <v>905.86415563000003</v>
      </c>
      <c r="H7" s="191">
        <v>12161.147778209999</v>
      </c>
      <c r="I7" s="425">
        <v>6.2562089756758345E-3</v>
      </c>
      <c r="J7" s="422"/>
      <c r="K7" s="422"/>
      <c r="L7" s="422"/>
      <c r="M7" s="422"/>
      <c r="N7" s="422"/>
      <c r="O7" s="422"/>
      <c r="P7" s="422"/>
      <c r="Q7" s="422"/>
      <c r="R7" s="422"/>
      <c r="S7" s="422"/>
      <c r="T7" s="422"/>
      <c r="U7" s="422"/>
      <c r="V7" s="422"/>
      <c r="W7" s="422"/>
      <c r="X7" s="422"/>
      <c r="Y7" s="422"/>
      <c r="Z7" s="422"/>
      <c r="AA7" s="422"/>
      <c r="AB7" s="422"/>
      <c r="AC7" s="422"/>
      <c r="AD7" s="422"/>
      <c r="AE7" s="422"/>
      <c r="AF7" s="422"/>
      <c r="AG7" s="422"/>
      <c r="AH7" s="422"/>
      <c r="AI7" s="422"/>
      <c r="AJ7" s="422"/>
      <c r="AK7" s="422"/>
      <c r="AL7" s="422"/>
      <c r="AM7" s="422"/>
      <c r="AN7" s="422"/>
      <c r="AO7" s="422"/>
      <c r="AP7" s="422"/>
      <c r="AQ7" s="422"/>
      <c r="AR7" s="422"/>
      <c r="AS7" s="422"/>
      <c r="AT7" s="422"/>
      <c r="AU7" s="422"/>
      <c r="AV7" s="422"/>
      <c r="AW7" s="422"/>
      <c r="AX7" s="422"/>
      <c r="AY7" s="422"/>
      <c r="AZ7" s="422"/>
      <c r="BA7" s="422"/>
      <c r="BB7" s="422"/>
      <c r="BC7" s="422"/>
      <c r="BD7" s="422"/>
      <c r="BE7" s="422"/>
      <c r="BF7" s="422"/>
      <c r="BG7" s="422"/>
      <c r="BH7" s="422"/>
      <c r="BI7" s="422"/>
      <c r="BJ7" s="422"/>
      <c r="BK7" s="422"/>
      <c r="BL7" s="422"/>
      <c r="BM7" s="422"/>
      <c r="BN7" s="422"/>
      <c r="BO7" s="422"/>
      <c r="BP7" s="422"/>
      <c r="BQ7" s="422"/>
      <c r="BR7" s="422"/>
      <c r="BS7" s="422"/>
      <c r="BT7" s="422"/>
      <c r="BU7" s="422"/>
      <c r="BV7" s="422"/>
      <c r="BW7" s="422"/>
      <c r="BX7" s="422"/>
      <c r="BY7" s="422"/>
      <c r="BZ7" s="422"/>
      <c r="CA7" s="422"/>
      <c r="CB7" s="422"/>
      <c r="CC7" s="422"/>
      <c r="CD7" s="422"/>
      <c r="CE7" s="422"/>
      <c r="CF7" s="422"/>
      <c r="CG7" s="422"/>
      <c r="CH7" s="422"/>
      <c r="CI7" s="422"/>
      <c r="CJ7" s="422"/>
      <c r="CK7" s="422"/>
      <c r="CL7" s="422"/>
      <c r="CM7" s="422"/>
      <c r="CN7" s="422"/>
      <c r="CO7" s="422"/>
      <c r="CP7" s="422"/>
      <c r="CQ7" s="422"/>
      <c r="CR7" s="422"/>
      <c r="CS7" s="422"/>
      <c r="CT7" s="422"/>
      <c r="CU7" s="422"/>
      <c r="CV7" s="422"/>
      <c r="CW7" s="422"/>
      <c r="CX7" s="422"/>
      <c r="CY7" s="422"/>
      <c r="CZ7" s="422"/>
      <c r="DA7" s="422"/>
      <c r="DB7" s="422"/>
      <c r="DC7" s="422"/>
    </row>
    <row r="8" spans="1:122" s="426" customFormat="1" ht="35.1" customHeight="1" x14ac:dyDescent="0.25">
      <c r="A8" s="422"/>
      <c r="B8" s="423"/>
      <c r="C8" s="427" t="s">
        <v>461</v>
      </c>
      <c r="D8" s="191">
        <v>17510.174841099997</v>
      </c>
      <c r="E8" s="191">
        <v>33024.740093820001</v>
      </c>
      <c r="F8" s="191">
        <v>8940.8817902400006</v>
      </c>
      <c r="G8" s="191">
        <v>262.37004490999999</v>
      </c>
      <c r="H8" s="191">
        <v>1840.6503670299999</v>
      </c>
      <c r="I8" s="425">
        <v>0.19999999999999998</v>
      </c>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2"/>
      <c r="AJ8" s="422"/>
      <c r="AK8" s="422"/>
      <c r="AL8" s="422"/>
      <c r="AM8" s="422"/>
      <c r="AN8" s="422"/>
      <c r="AO8" s="422"/>
      <c r="AP8" s="422"/>
      <c r="AQ8" s="422"/>
      <c r="AR8" s="422"/>
      <c r="AS8" s="422"/>
      <c r="AT8" s="422"/>
      <c r="AU8" s="422"/>
      <c r="AV8" s="422"/>
      <c r="AW8" s="422"/>
      <c r="AX8" s="422"/>
      <c r="AY8" s="422"/>
      <c r="AZ8" s="422"/>
      <c r="BA8" s="422"/>
      <c r="BB8" s="422"/>
      <c r="BC8" s="422"/>
      <c r="BD8" s="422"/>
      <c r="BE8" s="422"/>
      <c r="BF8" s="422"/>
      <c r="BG8" s="422"/>
      <c r="BH8" s="422"/>
      <c r="BI8" s="422"/>
      <c r="BJ8" s="422"/>
      <c r="BK8" s="422"/>
      <c r="BL8" s="422"/>
      <c r="BM8" s="422"/>
      <c r="BN8" s="422"/>
      <c r="BO8" s="422"/>
      <c r="BP8" s="422"/>
      <c r="BQ8" s="422"/>
      <c r="BR8" s="422"/>
      <c r="BS8" s="422"/>
      <c r="BT8" s="422"/>
      <c r="BU8" s="422"/>
      <c r="BV8" s="422"/>
      <c r="BW8" s="422"/>
      <c r="BX8" s="422"/>
      <c r="BY8" s="422"/>
      <c r="BZ8" s="422"/>
      <c r="CA8" s="422"/>
      <c r="CB8" s="422"/>
      <c r="CC8" s="422"/>
      <c r="CD8" s="422"/>
      <c r="CE8" s="422"/>
      <c r="CF8" s="422"/>
      <c r="CG8" s="422"/>
      <c r="CH8" s="422"/>
      <c r="CI8" s="422"/>
      <c r="CJ8" s="422"/>
      <c r="CK8" s="422"/>
      <c r="CL8" s="422"/>
      <c r="CM8" s="422"/>
      <c r="CN8" s="422"/>
      <c r="CO8" s="422"/>
      <c r="CP8" s="422"/>
      <c r="CQ8" s="422"/>
      <c r="CR8" s="422"/>
      <c r="CS8" s="422"/>
      <c r="CT8" s="422"/>
      <c r="CU8" s="422"/>
      <c r="CV8" s="422"/>
      <c r="CW8" s="422"/>
      <c r="CX8" s="422"/>
      <c r="CY8" s="422"/>
      <c r="CZ8" s="422"/>
      <c r="DA8" s="422"/>
      <c r="DB8" s="422"/>
      <c r="DC8" s="422"/>
    </row>
    <row r="9" spans="1:122" s="426" customFormat="1" ht="35.1" customHeight="1" x14ac:dyDescent="0.25">
      <c r="A9" s="422"/>
      <c r="B9" s="423"/>
      <c r="C9" s="427" t="s">
        <v>227</v>
      </c>
      <c r="D9" s="191">
        <v>7467.6166647999999</v>
      </c>
      <c r="E9" s="191">
        <v>3085.91804886</v>
      </c>
      <c r="F9" s="191">
        <v>7467.6166647999999</v>
      </c>
      <c r="G9" s="191">
        <v>3.3658971200000001</v>
      </c>
      <c r="H9" s="191">
        <v>244.49002497000001</v>
      </c>
      <c r="I9" s="425">
        <v>3.2725283849031964E-2</v>
      </c>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c r="AS9" s="422"/>
      <c r="AT9" s="422"/>
      <c r="AU9" s="422"/>
      <c r="AV9" s="422"/>
      <c r="AW9" s="422"/>
      <c r="AX9" s="422"/>
      <c r="AY9" s="422"/>
      <c r="AZ9" s="422"/>
      <c r="BA9" s="422"/>
      <c r="BB9" s="422"/>
      <c r="BC9" s="422"/>
      <c r="BD9" s="422"/>
      <c r="BE9" s="422"/>
      <c r="BF9" s="422"/>
      <c r="BG9" s="422"/>
      <c r="BH9" s="422"/>
      <c r="BI9" s="422"/>
      <c r="BJ9" s="422"/>
      <c r="BK9" s="422"/>
      <c r="BL9" s="422"/>
      <c r="BM9" s="422"/>
      <c r="BN9" s="422"/>
      <c r="BO9" s="422"/>
      <c r="BP9" s="422"/>
      <c r="BQ9" s="422"/>
      <c r="BR9" s="422"/>
      <c r="BS9" s="422"/>
      <c r="BT9" s="422"/>
      <c r="BU9" s="422"/>
      <c r="BV9" s="422"/>
      <c r="BW9" s="422"/>
      <c r="BX9" s="422"/>
      <c r="BY9" s="422"/>
      <c r="BZ9" s="422"/>
      <c r="CA9" s="422"/>
      <c r="CB9" s="422"/>
      <c r="CC9" s="422"/>
      <c r="CD9" s="422"/>
      <c r="CE9" s="422"/>
      <c r="CF9" s="422"/>
      <c r="CG9" s="422"/>
      <c r="CH9" s="422"/>
      <c r="CI9" s="422"/>
      <c r="CJ9" s="422"/>
      <c r="CK9" s="422"/>
      <c r="CL9" s="422"/>
      <c r="CM9" s="422"/>
      <c r="CN9" s="422"/>
      <c r="CO9" s="422"/>
      <c r="CP9" s="422"/>
      <c r="CQ9" s="422"/>
      <c r="CR9" s="422"/>
      <c r="CS9" s="422"/>
      <c r="CT9" s="422"/>
      <c r="CU9" s="422"/>
      <c r="CV9" s="422"/>
      <c r="CW9" s="422"/>
      <c r="CX9" s="422"/>
      <c r="CY9" s="422"/>
      <c r="CZ9" s="422"/>
      <c r="DA9" s="422"/>
      <c r="DB9" s="422"/>
      <c r="DC9" s="422"/>
    </row>
    <row r="10" spans="1:122" s="426" customFormat="1" ht="35.1" customHeight="1" x14ac:dyDescent="0.25">
      <c r="A10" s="422"/>
      <c r="B10" s="423"/>
      <c r="C10" s="427" t="s">
        <v>228</v>
      </c>
      <c r="D10" s="191">
        <v>0</v>
      </c>
      <c r="E10" s="191">
        <v>0</v>
      </c>
      <c r="F10" s="191">
        <v>12152.52351467</v>
      </c>
      <c r="G10" s="191">
        <v>132.00000199999999</v>
      </c>
      <c r="H10" s="191">
        <v>0</v>
      </c>
      <c r="I10" s="425">
        <v>0</v>
      </c>
      <c r="J10" s="422"/>
      <c r="K10" s="422"/>
      <c r="L10" s="422"/>
      <c r="M10" s="422"/>
      <c r="N10" s="422"/>
      <c r="O10" s="422"/>
      <c r="P10" s="422"/>
      <c r="Q10" s="422"/>
      <c r="R10" s="422"/>
      <c r="S10" s="422"/>
      <c r="T10" s="422"/>
      <c r="U10" s="422"/>
      <c r="V10" s="422"/>
      <c r="W10" s="422"/>
      <c r="X10" s="422"/>
      <c r="Y10" s="422"/>
      <c r="Z10" s="422"/>
      <c r="AA10" s="422"/>
      <c r="AB10" s="422"/>
      <c r="AC10" s="422"/>
      <c r="AD10" s="422"/>
      <c r="AE10" s="422"/>
      <c r="AF10" s="422"/>
      <c r="AG10" s="422"/>
      <c r="AH10" s="422"/>
      <c r="AI10" s="422"/>
      <c r="AJ10" s="422"/>
      <c r="AK10" s="422"/>
      <c r="AL10" s="422"/>
      <c r="AM10" s="422"/>
      <c r="AN10" s="422"/>
      <c r="AO10" s="422"/>
      <c r="AP10" s="422"/>
      <c r="AQ10" s="422"/>
      <c r="AR10" s="422"/>
      <c r="AS10" s="422"/>
      <c r="AT10" s="422"/>
      <c r="AU10" s="422"/>
      <c r="AV10" s="422"/>
      <c r="AW10" s="422"/>
      <c r="AX10" s="422"/>
      <c r="AY10" s="422"/>
      <c r="AZ10" s="422"/>
      <c r="BA10" s="422"/>
      <c r="BB10" s="422"/>
      <c r="BC10" s="422"/>
      <c r="BD10" s="422"/>
      <c r="BE10" s="422"/>
      <c r="BF10" s="422"/>
      <c r="BG10" s="422"/>
      <c r="BH10" s="422"/>
      <c r="BI10" s="422"/>
      <c r="BJ10" s="422"/>
      <c r="BK10" s="422"/>
      <c r="BL10" s="422"/>
      <c r="BM10" s="422"/>
      <c r="BN10" s="422"/>
      <c r="BO10" s="422"/>
      <c r="BP10" s="422"/>
      <c r="BQ10" s="422"/>
      <c r="BR10" s="422"/>
      <c r="BS10" s="422"/>
      <c r="BT10" s="422"/>
      <c r="BU10" s="422"/>
      <c r="BV10" s="422"/>
      <c r="BW10" s="422"/>
      <c r="BX10" s="422"/>
      <c r="BY10" s="422"/>
      <c r="BZ10" s="422"/>
      <c r="CA10" s="422"/>
      <c r="CB10" s="422"/>
      <c r="CC10" s="422"/>
      <c r="CD10" s="422"/>
      <c r="CE10" s="422"/>
      <c r="CF10" s="422"/>
      <c r="CG10" s="422"/>
      <c r="CH10" s="422"/>
      <c r="CI10" s="422"/>
      <c r="CJ10" s="422"/>
      <c r="CK10" s="422"/>
      <c r="CL10" s="422"/>
      <c r="CM10" s="422"/>
      <c r="CN10" s="422"/>
      <c r="CO10" s="422"/>
      <c r="CP10" s="422"/>
      <c r="CQ10" s="422"/>
      <c r="CR10" s="422"/>
      <c r="CS10" s="422"/>
      <c r="CT10" s="422"/>
      <c r="CU10" s="422"/>
      <c r="CV10" s="422"/>
      <c r="CW10" s="422"/>
      <c r="CX10" s="422"/>
      <c r="CY10" s="422"/>
      <c r="CZ10" s="422"/>
      <c r="DA10" s="422"/>
      <c r="DB10" s="422"/>
      <c r="DC10" s="422"/>
    </row>
    <row r="11" spans="1:122" s="426" customFormat="1" ht="35.1" customHeight="1" x14ac:dyDescent="0.25">
      <c r="A11" s="422"/>
      <c r="B11" s="423"/>
      <c r="C11" s="427" t="s">
        <v>229</v>
      </c>
      <c r="D11" s="191">
        <v>0</v>
      </c>
      <c r="E11" s="191">
        <v>0</v>
      </c>
      <c r="F11" s="191">
        <v>0</v>
      </c>
      <c r="G11" s="191">
        <v>0</v>
      </c>
      <c r="H11" s="191">
        <v>0</v>
      </c>
      <c r="I11" s="425">
        <v>0</v>
      </c>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c r="AH11" s="422"/>
      <c r="AI11" s="422"/>
      <c r="AJ11" s="422"/>
      <c r="AK11" s="422"/>
      <c r="AL11" s="422"/>
      <c r="AM11" s="422"/>
      <c r="AN11" s="422"/>
      <c r="AO11" s="422"/>
      <c r="AP11" s="422"/>
      <c r="AQ11" s="422"/>
      <c r="AR11" s="422"/>
      <c r="AS11" s="422"/>
      <c r="AT11" s="422"/>
      <c r="AU11" s="422"/>
      <c r="AV11" s="422"/>
      <c r="AW11" s="422"/>
      <c r="AX11" s="422"/>
      <c r="AY11" s="422"/>
      <c r="AZ11" s="422"/>
      <c r="BA11" s="422"/>
      <c r="BB11" s="422"/>
      <c r="BC11" s="422"/>
      <c r="BD11" s="422"/>
      <c r="BE11" s="422"/>
      <c r="BF11" s="422"/>
      <c r="BG11" s="422"/>
      <c r="BH11" s="422"/>
      <c r="BI11" s="422"/>
      <c r="BJ11" s="422"/>
      <c r="BK11" s="422"/>
      <c r="BL11" s="422"/>
      <c r="BM11" s="422"/>
      <c r="BN11" s="422"/>
      <c r="BO11" s="422"/>
      <c r="BP11" s="422"/>
      <c r="BQ11" s="422"/>
      <c r="BR11" s="422"/>
      <c r="BS11" s="422"/>
      <c r="BT11" s="422"/>
      <c r="BU11" s="422"/>
      <c r="BV11" s="422"/>
      <c r="BW11" s="422"/>
      <c r="BX11" s="422"/>
      <c r="BY11" s="422"/>
      <c r="BZ11" s="422"/>
      <c r="CA11" s="422"/>
      <c r="CB11" s="422"/>
      <c r="CC11" s="422"/>
      <c r="CD11" s="422"/>
      <c r="CE11" s="422"/>
      <c r="CF11" s="422"/>
      <c r="CG11" s="422"/>
      <c r="CH11" s="422"/>
      <c r="CI11" s="422"/>
      <c r="CJ11" s="422"/>
      <c r="CK11" s="422"/>
      <c r="CL11" s="422"/>
      <c r="CM11" s="422"/>
      <c r="CN11" s="422"/>
      <c r="CO11" s="422"/>
      <c r="CP11" s="422"/>
      <c r="CQ11" s="422"/>
      <c r="CR11" s="422"/>
      <c r="CS11" s="422"/>
      <c r="CT11" s="422"/>
      <c r="CU11" s="422"/>
      <c r="CV11" s="422"/>
      <c r="CW11" s="422"/>
      <c r="CX11" s="422"/>
      <c r="CY11" s="422"/>
      <c r="CZ11" s="422"/>
      <c r="DA11" s="422"/>
      <c r="DB11" s="422"/>
      <c r="DC11" s="422"/>
    </row>
    <row r="12" spans="1:122" s="426" customFormat="1" ht="35.1" customHeight="1" x14ac:dyDescent="0.25">
      <c r="A12" s="422"/>
      <c r="B12" s="423"/>
      <c r="C12" s="427" t="s">
        <v>230</v>
      </c>
      <c r="D12" s="191">
        <v>45651.419405709996</v>
      </c>
      <c r="E12" s="191">
        <v>1653.97361153</v>
      </c>
      <c r="F12" s="191">
        <v>2437.5446718799999</v>
      </c>
      <c r="G12" s="191">
        <v>330.79472231</v>
      </c>
      <c r="H12" s="191">
        <v>988.86964879999994</v>
      </c>
      <c r="I12" s="425">
        <v>0.35720679728626176</v>
      </c>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c r="AS12" s="422"/>
      <c r="AT12" s="422"/>
      <c r="AU12" s="422"/>
      <c r="AV12" s="422"/>
      <c r="AW12" s="422"/>
      <c r="AX12" s="422"/>
      <c r="AY12" s="422"/>
      <c r="AZ12" s="422"/>
      <c r="BA12" s="422"/>
      <c r="BB12" s="422"/>
      <c r="BC12" s="422"/>
      <c r="BD12" s="422"/>
      <c r="BE12" s="422"/>
      <c r="BF12" s="422"/>
      <c r="BG12" s="422"/>
      <c r="BH12" s="422"/>
      <c r="BI12" s="422"/>
      <c r="BJ12" s="422"/>
      <c r="BK12" s="422"/>
      <c r="BL12" s="422"/>
      <c r="BM12" s="422"/>
      <c r="BN12" s="422"/>
      <c r="BO12" s="422"/>
      <c r="BP12" s="422"/>
      <c r="BQ12" s="422"/>
      <c r="BR12" s="422"/>
      <c r="BS12" s="422"/>
      <c r="BT12" s="422"/>
      <c r="BU12" s="422"/>
      <c r="BV12" s="422"/>
      <c r="BW12" s="422"/>
      <c r="BX12" s="422"/>
      <c r="BY12" s="422"/>
      <c r="BZ12" s="422"/>
      <c r="CA12" s="422"/>
      <c r="CB12" s="422"/>
      <c r="CC12" s="422"/>
      <c r="CD12" s="422"/>
      <c r="CE12" s="422"/>
      <c r="CF12" s="422"/>
      <c r="CG12" s="422"/>
      <c r="CH12" s="422"/>
      <c r="CI12" s="422"/>
      <c r="CJ12" s="422"/>
      <c r="CK12" s="422"/>
      <c r="CL12" s="422"/>
      <c r="CM12" s="422"/>
      <c r="CN12" s="422"/>
      <c r="CO12" s="422"/>
      <c r="CP12" s="422"/>
      <c r="CQ12" s="422"/>
      <c r="CR12" s="422"/>
      <c r="CS12" s="422"/>
      <c r="CT12" s="422"/>
      <c r="CU12" s="422"/>
      <c r="CV12" s="422"/>
      <c r="CW12" s="422"/>
      <c r="CX12" s="422"/>
      <c r="CY12" s="422"/>
      <c r="CZ12" s="422"/>
      <c r="DA12" s="422"/>
      <c r="DB12" s="422"/>
      <c r="DC12" s="422"/>
    </row>
    <row r="13" spans="1:122" s="426" customFormat="1" ht="35.1" customHeight="1" x14ac:dyDescent="0.25">
      <c r="A13" s="422"/>
      <c r="B13" s="423"/>
      <c r="C13" s="427" t="s">
        <v>231</v>
      </c>
      <c r="D13" s="191">
        <v>727281.16202911001</v>
      </c>
      <c r="E13" s="191">
        <v>154998.41261746999</v>
      </c>
      <c r="F13" s="191">
        <v>557311.68973038998</v>
      </c>
      <c r="G13" s="191">
        <v>28990.861459150001</v>
      </c>
      <c r="H13" s="191">
        <v>524189.05032176001</v>
      </c>
      <c r="I13" s="425">
        <v>0.89405896197831847</v>
      </c>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c r="AW13" s="422"/>
      <c r="AX13" s="422"/>
      <c r="AY13" s="422"/>
      <c r="AZ13" s="422"/>
      <c r="BA13" s="422"/>
      <c r="BB13" s="422"/>
      <c r="BC13" s="422"/>
      <c r="BD13" s="422"/>
      <c r="BE13" s="422"/>
      <c r="BF13" s="422"/>
      <c r="BG13" s="422"/>
      <c r="BH13" s="422"/>
      <c r="BI13" s="422"/>
      <c r="BJ13" s="422"/>
      <c r="BK13" s="422"/>
      <c r="BL13" s="422"/>
      <c r="BM13" s="422"/>
      <c r="BN13" s="422"/>
      <c r="BO13" s="422"/>
      <c r="BP13" s="422"/>
      <c r="BQ13" s="422"/>
      <c r="BR13" s="422"/>
      <c r="BS13" s="422"/>
      <c r="BT13" s="422"/>
      <c r="BU13" s="422"/>
      <c r="BV13" s="422"/>
      <c r="BW13" s="422"/>
      <c r="BX13" s="422"/>
      <c r="BY13" s="422"/>
      <c r="BZ13" s="422"/>
      <c r="CA13" s="422"/>
      <c r="CB13" s="422"/>
      <c r="CC13" s="422"/>
      <c r="CD13" s="422"/>
      <c r="CE13" s="422"/>
      <c r="CF13" s="422"/>
      <c r="CG13" s="422"/>
      <c r="CH13" s="422"/>
      <c r="CI13" s="422"/>
      <c r="CJ13" s="422"/>
      <c r="CK13" s="422"/>
      <c r="CL13" s="422"/>
      <c r="CM13" s="422"/>
      <c r="CN13" s="422"/>
      <c r="CO13" s="422"/>
      <c r="CP13" s="422"/>
      <c r="CQ13" s="422"/>
      <c r="CR13" s="422"/>
      <c r="CS13" s="422"/>
      <c r="CT13" s="422"/>
      <c r="CU13" s="422"/>
      <c r="CV13" s="422"/>
      <c r="CW13" s="422"/>
      <c r="CX13" s="422"/>
      <c r="CY13" s="422"/>
      <c r="CZ13" s="422"/>
      <c r="DA13" s="422"/>
      <c r="DB13" s="422"/>
      <c r="DC13" s="422"/>
    </row>
    <row r="14" spans="1:122" s="426" customFormat="1" ht="35.1" customHeight="1" x14ac:dyDescent="0.25">
      <c r="A14" s="422"/>
      <c r="B14" s="423"/>
      <c r="C14" s="427" t="s">
        <v>232</v>
      </c>
      <c r="D14" s="191">
        <v>226490.65147851998</v>
      </c>
      <c r="E14" s="191">
        <v>18640.612061930002</v>
      </c>
      <c r="F14" s="191">
        <v>175025.94842782</v>
      </c>
      <c r="G14" s="191">
        <v>4889.7727766099997</v>
      </c>
      <c r="H14" s="191">
        <v>123548.66500071998</v>
      </c>
      <c r="I14" s="425">
        <v>0.68670299723467354</v>
      </c>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c r="AW14" s="422"/>
      <c r="AX14" s="422"/>
      <c r="AY14" s="422"/>
      <c r="AZ14" s="422"/>
      <c r="BA14" s="422"/>
      <c r="BB14" s="422"/>
      <c r="BC14" s="422"/>
      <c r="BD14" s="422"/>
      <c r="BE14" s="422"/>
      <c r="BF14" s="422"/>
      <c r="BG14" s="422"/>
      <c r="BH14" s="422"/>
      <c r="BI14" s="422"/>
      <c r="BJ14" s="422"/>
      <c r="BK14" s="422"/>
      <c r="BL14" s="422"/>
      <c r="BM14" s="422"/>
      <c r="BN14" s="422"/>
      <c r="BO14" s="422"/>
      <c r="BP14" s="422"/>
      <c r="BQ14" s="422"/>
      <c r="BR14" s="422"/>
      <c r="BS14" s="422"/>
      <c r="BT14" s="422"/>
      <c r="BU14" s="422"/>
      <c r="BV14" s="422"/>
      <c r="BW14" s="422"/>
      <c r="BX14" s="422"/>
      <c r="BY14" s="422"/>
      <c r="BZ14" s="422"/>
      <c r="CA14" s="422"/>
      <c r="CB14" s="422"/>
      <c r="CC14" s="422"/>
      <c r="CD14" s="422"/>
      <c r="CE14" s="422"/>
      <c r="CF14" s="422"/>
      <c r="CG14" s="422"/>
      <c r="CH14" s="422"/>
      <c r="CI14" s="422"/>
      <c r="CJ14" s="422"/>
      <c r="CK14" s="422"/>
      <c r="CL14" s="422"/>
      <c r="CM14" s="422"/>
      <c r="CN14" s="422"/>
      <c r="CO14" s="422"/>
      <c r="CP14" s="422"/>
      <c r="CQ14" s="422"/>
      <c r="CR14" s="422"/>
      <c r="CS14" s="422"/>
      <c r="CT14" s="422"/>
      <c r="CU14" s="422"/>
      <c r="CV14" s="422"/>
      <c r="CW14" s="422"/>
      <c r="CX14" s="422"/>
      <c r="CY14" s="422"/>
      <c r="CZ14" s="422"/>
      <c r="DA14" s="422"/>
      <c r="DB14" s="422"/>
      <c r="DC14" s="422"/>
    </row>
    <row r="15" spans="1:122" s="426" customFormat="1" ht="35.1" customHeight="1" x14ac:dyDescent="0.25">
      <c r="A15" s="422"/>
      <c r="B15" s="423"/>
      <c r="C15" s="427" t="s">
        <v>462</v>
      </c>
      <c r="D15" s="191">
        <v>330829.02787740005</v>
      </c>
      <c r="E15" s="191">
        <v>409.49676998000001</v>
      </c>
      <c r="F15" s="191">
        <v>330829.02787740005</v>
      </c>
      <c r="G15" s="191">
        <v>141.23561662</v>
      </c>
      <c r="H15" s="191">
        <v>116553.02259937002</v>
      </c>
      <c r="I15" s="425">
        <v>0.35215557243400475</v>
      </c>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c r="AW15" s="422"/>
      <c r="AX15" s="422"/>
      <c r="AY15" s="422"/>
      <c r="AZ15" s="422"/>
      <c r="BA15" s="422"/>
      <c r="BB15" s="422"/>
      <c r="BC15" s="422"/>
      <c r="BD15" s="422"/>
      <c r="BE15" s="422"/>
      <c r="BF15" s="422"/>
      <c r="BG15" s="422"/>
      <c r="BH15" s="422"/>
      <c r="BI15" s="422"/>
      <c r="BJ15" s="422"/>
      <c r="BK15" s="422"/>
      <c r="BL15" s="422"/>
      <c r="BM15" s="422"/>
      <c r="BN15" s="422"/>
      <c r="BO15" s="422"/>
      <c r="BP15" s="422"/>
      <c r="BQ15" s="422"/>
      <c r="BR15" s="422"/>
      <c r="BS15" s="422"/>
      <c r="BT15" s="422"/>
      <c r="BU15" s="422"/>
      <c r="BV15" s="422"/>
      <c r="BW15" s="422"/>
      <c r="BX15" s="422"/>
      <c r="BY15" s="422"/>
      <c r="BZ15" s="422"/>
      <c r="CA15" s="422"/>
      <c r="CB15" s="422"/>
      <c r="CC15" s="422"/>
      <c r="CD15" s="422"/>
      <c r="CE15" s="422"/>
      <c r="CF15" s="422"/>
      <c r="CG15" s="422"/>
      <c r="CH15" s="422"/>
      <c r="CI15" s="422"/>
      <c r="CJ15" s="422"/>
      <c r="CK15" s="422"/>
      <c r="CL15" s="422"/>
      <c r="CM15" s="422"/>
      <c r="CN15" s="422"/>
      <c r="CO15" s="422"/>
      <c r="CP15" s="422"/>
      <c r="CQ15" s="422"/>
      <c r="CR15" s="422"/>
      <c r="CS15" s="422"/>
      <c r="CT15" s="422"/>
      <c r="CU15" s="422"/>
      <c r="CV15" s="422"/>
      <c r="CW15" s="422"/>
      <c r="CX15" s="422"/>
      <c r="CY15" s="422"/>
      <c r="CZ15" s="422"/>
      <c r="DA15" s="422"/>
      <c r="DB15" s="422"/>
      <c r="DC15" s="422"/>
    </row>
    <row r="16" spans="1:122" s="426" customFormat="1" ht="35.1" customHeight="1" x14ac:dyDescent="0.25">
      <c r="A16" s="422"/>
      <c r="B16" s="423"/>
      <c r="C16" s="427" t="s">
        <v>463</v>
      </c>
      <c r="D16" s="191">
        <v>5121.0948471800002</v>
      </c>
      <c r="E16" s="191">
        <v>1558.33321993</v>
      </c>
      <c r="F16" s="191">
        <v>4461.2269135900005</v>
      </c>
      <c r="G16" s="191">
        <v>48.886292650000001</v>
      </c>
      <c r="H16" s="191">
        <v>4864.7615107900001</v>
      </c>
      <c r="I16" s="425">
        <v>1.078634013899989</v>
      </c>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c r="AP16" s="422"/>
      <c r="AQ16" s="422"/>
      <c r="AR16" s="422"/>
      <c r="AS16" s="422"/>
      <c r="AT16" s="422"/>
      <c r="AU16" s="422"/>
      <c r="AV16" s="422"/>
      <c r="AW16" s="422"/>
      <c r="AX16" s="422"/>
      <c r="AY16" s="422"/>
      <c r="AZ16" s="422"/>
      <c r="BA16" s="422"/>
      <c r="BB16" s="422"/>
      <c r="BC16" s="422"/>
      <c r="BD16" s="422"/>
      <c r="BE16" s="422"/>
      <c r="BF16" s="422"/>
      <c r="BG16" s="422"/>
      <c r="BH16" s="422"/>
      <c r="BI16" s="422"/>
      <c r="BJ16" s="422"/>
      <c r="BK16" s="422"/>
      <c r="BL16" s="422"/>
      <c r="BM16" s="422"/>
      <c r="BN16" s="422"/>
      <c r="BO16" s="422"/>
      <c r="BP16" s="422"/>
      <c r="BQ16" s="422"/>
      <c r="BR16" s="422"/>
      <c r="BS16" s="422"/>
      <c r="BT16" s="422"/>
      <c r="BU16" s="422"/>
      <c r="BV16" s="422"/>
      <c r="BW16" s="422"/>
      <c r="BX16" s="422"/>
      <c r="BY16" s="422"/>
      <c r="BZ16" s="422"/>
      <c r="CA16" s="422"/>
      <c r="CB16" s="422"/>
      <c r="CC16" s="422"/>
      <c r="CD16" s="422"/>
      <c r="CE16" s="422"/>
      <c r="CF16" s="422"/>
      <c r="CG16" s="422"/>
      <c r="CH16" s="422"/>
      <c r="CI16" s="422"/>
      <c r="CJ16" s="422"/>
      <c r="CK16" s="422"/>
      <c r="CL16" s="422"/>
      <c r="CM16" s="422"/>
      <c r="CN16" s="422"/>
      <c r="CO16" s="422"/>
      <c r="CP16" s="422"/>
      <c r="CQ16" s="422"/>
      <c r="CR16" s="422"/>
      <c r="CS16" s="422"/>
      <c r="CT16" s="422"/>
      <c r="CU16" s="422"/>
      <c r="CV16" s="422"/>
      <c r="CW16" s="422"/>
      <c r="CX16" s="422"/>
      <c r="CY16" s="422"/>
      <c r="CZ16" s="422"/>
      <c r="DA16" s="422"/>
      <c r="DB16" s="422"/>
      <c r="DC16" s="422"/>
    </row>
    <row r="17" spans="1:122" s="426" customFormat="1" ht="35.1" customHeight="1" x14ac:dyDescent="0.25">
      <c r="A17" s="422"/>
      <c r="B17" s="423"/>
      <c r="C17" s="427" t="s">
        <v>464</v>
      </c>
      <c r="D17" s="191">
        <v>51.956853079999995</v>
      </c>
      <c r="E17" s="191">
        <v>0</v>
      </c>
      <c r="F17" s="191">
        <v>51.956853079999995</v>
      </c>
      <c r="G17" s="191">
        <v>0</v>
      </c>
      <c r="H17" s="191">
        <v>77.935279609999995</v>
      </c>
      <c r="I17" s="425">
        <v>1.4999999998075326</v>
      </c>
      <c r="J17" s="422"/>
      <c r="K17" s="422"/>
      <c r="L17" s="422"/>
      <c r="M17" s="422"/>
      <c r="N17" s="422"/>
      <c r="O17" s="422"/>
      <c r="P17" s="422"/>
      <c r="Q17" s="422"/>
      <c r="R17" s="422"/>
      <c r="S17" s="422"/>
      <c r="T17" s="422"/>
      <c r="U17" s="422"/>
      <c r="V17" s="422"/>
      <c r="W17" s="422"/>
      <c r="X17" s="422"/>
      <c r="Y17" s="422"/>
      <c r="Z17" s="422"/>
      <c r="AA17" s="422"/>
      <c r="AB17" s="422"/>
      <c r="AC17" s="422"/>
      <c r="AD17" s="422"/>
      <c r="AE17" s="422"/>
      <c r="AF17" s="422"/>
      <c r="AG17" s="422"/>
      <c r="AH17" s="422"/>
      <c r="AI17" s="422"/>
      <c r="AJ17" s="422"/>
      <c r="AK17" s="422"/>
      <c r="AL17" s="422"/>
      <c r="AM17" s="422"/>
      <c r="AN17" s="422"/>
      <c r="AO17" s="422"/>
      <c r="AP17" s="422"/>
      <c r="AQ17" s="422"/>
      <c r="AR17" s="422"/>
      <c r="AS17" s="422"/>
      <c r="AT17" s="422"/>
      <c r="AU17" s="422"/>
      <c r="AV17" s="422"/>
      <c r="AW17" s="422"/>
      <c r="AX17" s="422"/>
      <c r="AY17" s="422"/>
      <c r="AZ17" s="422"/>
      <c r="BA17" s="422"/>
      <c r="BB17" s="422"/>
      <c r="BC17" s="422"/>
      <c r="BD17" s="422"/>
      <c r="BE17" s="422"/>
      <c r="BF17" s="422"/>
      <c r="BG17" s="422"/>
      <c r="BH17" s="422"/>
      <c r="BI17" s="422"/>
      <c r="BJ17" s="422"/>
      <c r="BK17" s="422"/>
      <c r="BL17" s="422"/>
      <c r="BM17" s="422"/>
      <c r="BN17" s="422"/>
      <c r="BO17" s="422"/>
      <c r="BP17" s="422"/>
      <c r="BQ17" s="422"/>
      <c r="BR17" s="422"/>
      <c r="BS17" s="422"/>
      <c r="BT17" s="422"/>
      <c r="BU17" s="422"/>
      <c r="BV17" s="422"/>
      <c r="BW17" s="422"/>
      <c r="BX17" s="422"/>
      <c r="BY17" s="422"/>
      <c r="BZ17" s="422"/>
      <c r="CA17" s="422"/>
      <c r="CB17" s="422"/>
      <c r="CC17" s="422"/>
      <c r="CD17" s="422"/>
      <c r="CE17" s="422"/>
      <c r="CF17" s="422"/>
      <c r="CG17" s="422"/>
      <c r="CH17" s="422"/>
      <c r="CI17" s="422"/>
      <c r="CJ17" s="422"/>
      <c r="CK17" s="422"/>
      <c r="CL17" s="422"/>
      <c r="CM17" s="422"/>
      <c r="CN17" s="422"/>
      <c r="CO17" s="422"/>
      <c r="CP17" s="422"/>
      <c r="CQ17" s="422"/>
      <c r="CR17" s="422"/>
      <c r="CS17" s="422"/>
      <c r="CT17" s="422"/>
      <c r="CU17" s="422"/>
      <c r="CV17" s="422"/>
      <c r="CW17" s="422"/>
      <c r="CX17" s="422"/>
      <c r="CY17" s="422"/>
      <c r="CZ17" s="422"/>
      <c r="DA17" s="422"/>
      <c r="DB17" s="422"/>
      <c r="DC17" s="422"/>
    </row>
    <row r="18" spans="1:122" s="426" customFormat="1" ht="35.1" customHeight="1" x14ac:dyDescent="0.25">
      <c r="A18" s="422"/>
      <c r="B18" s="423"/>
      <c r="C18" s="427" t="s">
        <v>465</v>
      </c>
      <c r="D18" s="191">
        <v>0</v>
      </c>
      <c r="E18" s="191">
        <v>0</v>
      </c>
      <c r="F18" s="191">
        <v>0</v>
      </c>
      <c r="G18" s="191">
        <v>0</v>
      </c>
      <c r="H18" s="191">
        <v>0</v>
      </c>
      <c r="I18" s="425">
        <v>0</v>
      </c>
      <c r="J18" s="422"/>
      <c r="K18" s="422"/>
      <c r="L18" s="422"/>
      <c r="M18" s="422"/>
      <c r="N18" s="422"/>
      <c r="O18" s="422"/>
      <c r="P18" s="422"/>
      <c r="Q18" s="422"/>
      <c r="R18" s="422"/>
      <c r="S18" s="422"/>
      <c r="T18" s="422"/>
      <c r="U18" s="422"/>
      <c r="V18" s="422"/>
      <c r="W18" s="422"/>
      <c r="X18" s="422"/>
      <c r="Y18" s="422"/>
      <c r="Z18" s="422"/>
      <c r="AA18" s="422"/>
      <c r="AB18" s="422"/>
      <c r="AC18" s="422"/>
      <c r="AD18" s="422"/>
      <c r="AE18" s="422"/>
      <c r="AF18" s="422"/>
      <c r="AG18" s="422"/>
      <c r="AH18" s="422"/>
      <c r="AI18" s="422"/>
      <c r="AJ18" s="422"/>
      <c r="AK18" s="422"/>
      <c r="AL18" s="422"/>
      <c r="AM18" s="422"/>
      <c r="AN18" s="422"/>
      <c r="AO18" s="422"/>
      <c r="AP18" s="422"/>
      <c r="AQ18" s="422"/>
      <c r="AR18" s="422"/>
      <c r="AS18" s="422"/>
      <c r="AT18" s="422"/>
      <c r="AU18" s="422"/>
      <c r="AV18" s="422"/>
      <c r="AW18" s="422"/>
      <c r="AX18" s="422"/>
      <c r="AY18" s="422"/>
      <c r="AZ18" s="422"/>
      <c r="BA18" s="422"/>
      <c r="BB18" s="422"/>
      <c r="BC18" s="422"/>
      <c r="BD18" s="422"/>
      <c r="BE18" s="422"/>
      <c r="BF18" s="422"/>
      <c r="BG18" s="422"/>
      <c r="BH18" s="422"/>
      <c r="BI18" s="422"/>
      <c r="BJ18" s="422"/>
      <c r="BK18" s="422"/>
      <c r="BL18" s="422"/>
      <c r="BM18" s="422"/>
      <c r="BN18" s="422"/>
      <c r="BO18" s="422"/>
      <c r="BP18" s="422"/>
      <c r="BQ18" s="422"/>
      <c r="BR18" s="422"/>
      <c r="BS18" s="422"/>
      <c r="BT18" s="422"/>
      <c r="BU18" s="422"/>
      <c r="BV18" s="422"/>
      <c r="BW18" s="422"/>
      <c r="BX18" s="422"/>
      <c r="BY18" s="422"/>
      <c r="BZ18" s="422"/>
      <c r="CA18" s="422"/>
      <c r="CB18" s="422"/>
      <c r="CC18" s="422"/>
      <c r="CD18" s="422"/>
      <c r="CE18" s="422"/>
      <c r="CF18" s="422"/>
      <c r="CG18" s="422"/>
      <c r="CH18" s="422"/>
      <c r="CI18" s="422"/>
      <c r="CJ18" s="422"/>
      <c r="CK18" s="422"/>
      <c r="CL18" s="422"/>
      <c r="CM18" s="422"/>
      <c r="CN18" s="422"/>
      <c r="CO18" s="422"/>
      <c r="CP18" s="422"/>
      <c r="CQ18" s="422"/>
      <c r="CR18" s="422"/>
      <c r="CS18" s="422"/>
      <c r="CT18" s="422"/>
      <c r="CU18" s="422"/>
      <c r="CV18" s="422"/>
      <c r="CW18" s="422"/>
      <c r="CX18" s="422"/>
      <c r="CY18" s="422"/>
      <c r="CZ18" s="422"/>
      <c r="DA18" s="422"/>
      <c r="DB18" s="422"/>
      <c r="DC18" s="422"/>
    </row>
    <row r="19" spans="1:122" s="426" customFormat="1" ht="35.1" customHeight="1" x14ac:dyDescent="0.25">
      <c r="A19" s="422"/>
      <c r="B19" s="423"/>
      <c r="C19" s="427" t="s">
        <v>233</v>
      </c>
      <c r="D19" s="191">
        <v>6175.4364283300001</v>
      </c>
      <c r="E19" s="191">
        <v>0</v>
      </c>
      <c r="F19" s="191">
        <v>6175.4364283300001</v>
      </c>
      <c r="G19" s="191">
        <v>0</v>
      </c>
      <c r="H19" s="191">
        <v>1289.77700325</v>
      </c>
      <c r="I19" s="425">
        <v>0.20885600851352129</v>
      </c>
      <c r="J19" s="422"/>
      <c r="K19" s="422"/>
      <c r="L19" s="422"/>
      <c r="M19" s="422"/>
      <c r="N19" s="422"/>
      <c r="O19" s="422"/>
      <c r="P19" s="422"/>
      <c r="Q19" s="422"/>
      <c r="R19" s="422"/>
      <c r="S19" s="422"/>
      <c r="T19" s="422"/>
      <c r="U19" s="422"/>
      <c r="V19" s="422"/>
      <c r="W19" s="422"/>
      <c r="X19" s="422"/>
      <c r="Y19" s="422"/>
      <c r="Z19" s="422"/>
      <c r="AA19" s="422"/>
      <c r="AB19" s="422"/>
      <c r="AC19" s="422"/>
      <c r="AD19" s="422"/>
      <c r="AE19" s="422"/>
      <c r="AF19" s="422"/>
      <c r="AG19" s="422"/>
      <c r="AH19" s="422"/>
      <c r="AI19" s="422"/>
      <c r="AJ19" s="422"/>
      <c r="AK19" s="422"/>
      <c r="AL19" s="422"/>
      <c r="AM19" s="422"/>
      <c r="AN19" s="422"/>
      <c r="AO19" s="422"/>
      <c r="AP19" s="422"/>
      <c r="AQ19" s="422"/>
      <c r="AR19" s="422"/>
      <c r="AS19" s="422"/>
      <c r="AT19" s="422"/>
      <c r="AU19" s="422"/>
      <c r="AV19" s="422"/>
      <c r="AW19" s="422"/>
      <c r="AX19" s="422"/>
      <c r="AY19" s="422"/>
      <c r="AZ19" s="422"/>
      <c r="BA19" s="422"/>
      <c r="BB19" s="422"/>
      <c r="BC19" s="422"/>
      <c r="BD19" s="422"/>
      <c r="BE19" s="422"/>
      <c r="BF19" s="422"/>
      <c r="BG19" s="422"/>
      <c r="BH19" s="422"/>
      <c r="BI19" s="422"/>
      <c r="BJ19" s="422"/>
      <c r="BK19" s="422"/>
      <c r="BL19" s="422"/>
      <c r="BM19" s="422"/>
      <c r="BN19" s="422"/>
      <c r="BO19" s="422"/>
      <c r="BP19" s="422"/>
      <c r="BQ19" s="422"/>
      <c r="BR19" s="422"/>
      <c r="BS19" s="422"/>
      <c r="BT19" s="422"/>
      <c r="BU19" s="422"/>
      <c r="BV19" s="422"/>
      <c r="BW19" s="422"/>
      <c r="BX19" s="422"/>
      <c r="BY19" s="422"/>
      <c r="BZ19" s="422"/>
      <c r="CA19" s="422"/>
      <c r="CB19" s="422"/>
      <c r="CC19" s="422"/>
      <c r="CD19" s="422"/>
      <c r="CE19" s="422"/>
      <c r="CF19" s="422"/>
      <c r="CG19" s="422"/>
      <c r="CH19" s="422"/>
      <c r="CI19" s="422"/>
      <c r="CJ19" s="422"/>
      <c r="CK19" s="422"/>
      <c r="CL19" s="422"/>
      <c r="CM19" s="422"/>
      <c r="CN19" s="422"/>
      <c r="CO19" s="422"/>
      <c r="CP19" s="422"/>
      <c r="CQ19" s="422"/>
      <c r="CR19" s="422"/>
      <c r="CS19" s="422"/>
      <c r="CT19" s="422"/>
      <c r="CU19" s="422"/>
      <c r="CV19" s="422"/>
      <c r="CW19" s="422"/>
      <c r="CX19" s="422"/>
      <c r="CY19" s="422"/>
      <c r="CZ19" s="422"/>
      <c r="DA19" s="422"/>
      <c r="DB19" s="422"/>
      <c r="DC19" s="422"/>
    </row>
    <row r="20" spans="1:122" s="426" customFormat="1" ht="35.1" customHeight="1" x14ac:dyDescent="0.25">
      <c r="A20" s="422"/>
      <c r="B20" s="423"/>
      <c r="C20" s="427" t="s">
        <v>466</v>
      </c>
      <c r="D20" s="191">
        <v>0</v>
      </c>
      <c r="E20" s="191">
        <v>0</v>
      </c>
      <c r="F20" s="191">
        <v>0</v>
      </c>
      <c r="G20" s="191">
        <v>0</v>
      </c>
      <c r="H20" s="191">
        <v>0</v>
      </c>
      <c r="I20" s="425">
        <v>0</v>
      </c>
      <c r="J20" s="422"/>
      <c r="K20" s="422"/>
      <c r="L20" s="422"/>
      <c r="M20" s="422"/>
      <c r="N20" s="422"/>
      <c r="O20" s="422"/>
      <c r="P20" s="422"/>
      <c r="Q20" s="422"/>
      <c r="R20" s="422"/>
      <c r="S20" s="422"/>
      <c r="T20" s="422"/>
      <c r="U20" s="422"/>
      <c r="V20" s="422"/>
      <c r="W20" s="422"/>
      <c r="X20" s="422"/>
      <c r="Y20" s="422"/>
      <c r="Z20" s="422"/>
      <c r="AA20" s="422"/>
      <c r="AB20" s="422"/>
      <c r="AC20" s="422"/>
      <c r="AD20" s="422"/>
      <c r="AE20" s="422"/>
      <c r="AF20" s="422"/>
      <c r="AG20" s="422"/>
      <c r="AH20" s="422"/>
      <c r="AI20" s="422"/>
      <c r="AJ20" s="422"/>
      <c r="AK20" s="422"/>
      <c r="AL20" s="422"/>
      <c r="AM20" s="422"/>
      <c r="AN20" s="422"/>
      <c r="AO20" s="422"/>
      <c r="AP20" s="422"/>
      <c r="AQ20" s="422"/>
      <c r="AR20" s="422"/>
      <c r="AS20" s="422"/>
      <c r="AT20" s="422"/>
      <c r="AU20" s="422"/>
      <c r="AV20" s="422"/>
      <c r="AW20" s="422"/>
      <c r="AX20" s="422"/>
      <c r="AY20" s="422"/>
      <c r="AZ20" s="422"/>
      <c r="BA20" s="422"/>
      <c r="BB20" s="422"/>
      <c r="BC20" s="422"/>
      <c r="BD20" s="422"/>
      <c r="BE20" s="422"/>
      <c r="BF20" s="422"/>
      <c r="BG20" s="422"/>
      <c r="BH20" s="422"/>
      <c r="BI20" s="422"/>
      <c r="BJ20" s="422"/>
      <c r="BK20" s="422"/>
      <c r="BL20" s="422"/>
      <c r="BM20" s="422"/>
      <c r="BN20" s="422"/>
      <c r="BO20" s="422"/>
      <c r="BP20" s="422"/>
      <c r="BQ20" s="422"/>
      <c r="BR20" s="422"/>
      <c r="BS20" s="422"/>
      <c r="BT20" s="422"/>
      <c r="BU20" s="422"/>
      <c r="BV20" s="422"/>
      <c r="BW20" s="422"/>
      <c r="BX20" s="422"/>
      <c r="BY20" s="422"/>
      <c r="BZ20" s="422"/>
      <c r="CA20" s="422"/>
      <c r="CB20" s="422"/>
      <c r="CC20" s="422"/>
      <c r="CD20" s="422"/>
      <c r="CE20" s="422"/>
      <c r="CF20" s="422"/>
      <c r="CG20" s="422"/>
      <c r="CH20" s="422"/>
      <c r="CI20" s="422"/>
      <c r="CJ20" s="422"/>
      <c r="CK20" s="422"/>
      <c r="CL20" s="422"/>
      <c r="CM20" s="422"/>
      <c r="CN20" s="422"/>
      <c r="CO20" s="422"/>
      <c r="CP20" s="422"/>
      <c r="CQ20" s="422"/>
      <c r="CR20" s="422"/>
      <c r="CS20" s="422"/>
      <c r="CT20" s="422"/>
      <c r="CU20" s="422"/>
      <c r="CV20" s="422"/>
      <c r="CW20" s="422"/>
      <c r="CX20" s="422"/>
      <c r="CY20" s="422"/>
      <c r="CZ20" s="422"/>
      <c r="DA20" s="422"/>
      <c r="DB20" s="422"/>
      <c r="DC20" s="422"/>
    </row>
    <row r="21" spans="1:122" s="426" customFormat="1" ht="35.1" customHeight="1" x14ac:dyDescent="0.25">
      <c r="A21" s="422"/>
      <c r="B21" s="423"/>
      <c r="C21" s="427" t="s">
        <v>467</v>
      </c>
      <c r="D21" s="191">
        <v>0</v>
      </c>
      <c r="E21" s="191">
        <v>0</v>
      </c>
      <c r="F21" s="191">
        <v>0</v>
      </c>
      <c r="G21" s="191">
        <v>0</v>
      </c>
      <c r="H21" s="191">
        <v>0</v>
      </c>
      <c r="I21" s="425">
        <v>0</v>
      </c>
      <c r="J21" s="422"/>
      <c r="K21" s="422"/>
      <c r="L21" s="422"/>
      <c r="M21" s="422"/>
      <c r="N21" s="422"/>
      <c r="O21" s="422"/>
      <c r="P21" s="422"/>
      <c r="Q21" s="422"/>
      <c r="R21" s="422"/>
      <c r="S21" s="422"/>
      <c r="T21" s="422"/>
      <c r="U21" s="422"/>
      <c r="V21" s="422"/>
      <c r="W21" s="422"/>
      <c r="X21" s="422"/>
      <c r="Y21" s="422"/>
      <c r="Z21" s="422"/>
      <c r="AA21" s="422"/>
      <c r="AB21" s="422"/>
      <c r="AC21" s="422"/>
      <c r="AD21" s="422"/>
      <c r="AE21" s="422"/>
      <c r="AF21" s="422"/>
      <c r="AG21" s="422"/>
      <c r="AH21" s="422"/>
      <c r="AI21" s="422"/>
      <c r="AJ21" s="422"/>
      <c r="AK21" s="422"/>
      <c r="AL21" s="422"/>
      <c r="AM21" s="422"/>
      <c r="AN21" s="422"/>
      <c r="AO21" s="422"/>
      <c r="AP21" s="422"/>
      <c r="AQ21" s="422"/>
      <c r="AR21" s="422"/>
      <c r="AS21" s="422"/>
      <c r="AT21" s="422"/>
      <c r="AU21" s="422"/>
      <c r="AV21" s="422"/>
      <c r="AW21" s="422"/>
      <c r="AX21" s="422"/>
      <c r="AY21" s="422"/>
      <c r="AZ21" s="422"/>
      <c r="BA21" s="422"/>
      <c r="BB21" s="422"/>
      <c r="BC21" s="422"/>
      <c r="BD21" s="422"/>
      <c r="BE21" s="422"/>
      <c r="BF21" s="422"/>
      <c r="BG21" s="422"/>
      <c r="BH21" s="422"/>
      <c r="BI21" s="422"/>
      <c r="BJ21" s="422"/>
      <c r="BK21" s="422"/>
      <c r="BL21" s="422"/>
      <c r="BM21" s="422"/>
      <c r="BN21" s="422"/>
      <c r="BO21" s="422"/>
      <c r="BP21" s="422"/>
      <c r="BQ21" s="422"/>
      <c r="BR21" s="422"/>
      <c r="BS21" s="422"/>
      <c r="BT21" s="422"/>
      <c r="BU21" s="422"/>
      <c r="BV21" s="422"/>
      <c r="BW21" s="422"/>
      <c r="BX21" s="422"/>
      <c r="BY21" s="422"/>
      <c r="BZ21" s="422"/>
      <c r="CA21" s="422"/>
      <c r="CB21" s="422"/>
      <c r="CC21" s="422"/>
      <c r="CD21" s="422"/>
      <c r="CE21" s="422"/>
      <c r="CF21" s="422"/>
      <c r="CG21" s="422"/>
      <c r="CH21" s="422"/>
      <c r="CI21" s="422"/>
      <c r="CJ21" s="422"/>
      <c r="CK21" s="422"/>
      <c r="CL21" s="422"/>
      <c r="CM21" s="422"/>
      <c r="CN21" s="422"/>
      <c r="CO21" s="422"/>
      <c r="CP21" s="422"/>
      <c r="CQ21" s="422"/>
      <c r="CR21" s="422"/>
      <c r="CS21" s="422"/>
      <c r="CT21" s="422"/>
      <c r="CU21" s="422"/>
      <c r="CV21" s="422"/>
      <c r="CW21" s="422"/>
      <c r="CX21" s="422"/>
      <c r="CY21" s="422"/>
      <c r="CZ21" s="422"/>
      <c r="DA21" s="422"/>
      <c r="DB21" s="422"/>
      <c r="DC21" s="422"/>
    </row>
    <row r="22" spans="1:122" s="426" customFormat="1" ht="35.1" customHeight="1" x14ac:dyDescent="0.25">
      <c r="A22" s="422"/>
      <c r="B22" s="423"/>
      <c r="C22" s="427" t="s">
        <v>234</v>
      </c>
      <c r="D22" s="191">
        <v>4137.8516154099998</v>
      </c>
      <c r="E22" s="191">
        <v>0</v>
      </c>
      <c r="F22" s="191">
        <v>4137.8516154099998</v>
      </c>
      <c r="G22" s="191">
        <v>0</v>
      </c>
      <c r="H22" s="191">
        <v>4137.8516154099998</v>
      </c>
      <c r="I22" s="425">
        <v>1</v>
      </c>
      <c r="J22" s="422"/>
      <c r="K22" s="422"/>
      <c r="L22" s="422"/>
      <c r="M22" s="422"/>
      <c r="N22" s="422"/>
      <c r="O22" s="422"/>
      <c r="P22" s="422"/>
      <c r="Q22" s="422"/>
      <c r="R22" s="422"/>
      <c r="S22" s="422"/>
      <c r="T22" s="422"/>
      <c r="U22" s="422"/>
      <c r="V22" s="422"/>
      <c r="W22" s="422"/>
      <c r="X22" s="422"/>
      <c r="Y22" s="422"/>
      <c r="Z22" s="422"/>
      <c r="AA22" s="422"/>
      <c r="AB22" s="422"/>
      <c r="AC22" s="422"/>
      <c r="AD22" s="422"/>
      <c r="AE22" s="422"/>
      <c r="AF22" s="422"/>
      <c r="AG22" s="422"/>
      <c r="AH22" s="422"/>
      <c r="AI22" s="422"/>
      <c r="AJ22" s="422"/>
      <c r="AK22" s="422"/>
      <c r="AL22" s="422"/>
      <c r="AM22" s="422"/>
      <c r="AN22" s="422"/>
      <c r="AO22" s="422"/>
      <c r="AP22" s="422"/>
      <c r="AQ22" s="422"/>
      <c r="AR22" s="422"/>
      <c r="AS22" s="422"/>
      <c r="AT22" s="422"/>
      <c r="AU22" s="422"/>
      <c r="AV22" s="422"/>
      <c r="AW22" s="422"/>
      <c r="AX22" s="422"/>
      <c r="AY22" s="422"/>
      <c r="AZ22" s="422"/>
      <c r="BA22" s="422"/>
      <c r="BB22" s="422"/>
      <c r="BC22" s="422"/>
      <c r="BD22" s="422"/>
      <c r="BE22" s="422"/>
      <c r="BF22" s="422"/>
      <c r="BG22" s="422"/>
      <c r="BH22" s="422"/>
      <c r="BI22" s="422"/>
      <c r="BJ22" s="422"/>
      <c r="BK22" s="422"/>
      <c r="BL22" s="422"/>
      <c r="BM22" s="422"/>
      <c r="BN22" s="422"/>
      <c r="BO22" s="422"/>
      <c r="BP22" s="422"/>
      <c r="BQ22" s="422"/>
      <c r="BR22" s="422"/>
      <c r="BS22" s="422"/>
      <c r="BT22" s="422"/>
      <c r="BU22" s="422"/>
      <c r="BV22" s="422"/>
      <c r="BW22" s="422"/>
      <c r="BX22" s="422"/>
      <c r="BY22" s="422"/>
      <c r="BZ22" s="422"/>
      <c r="CA22" s="422"/>
      <c r="CB22" s="422"/>
      <c r="CC22" s="422"/>
      <c r="CD22" s="422"/>
      <c r="CE22" s="422"/>
      <c r="CF22" s="422"/>
      <c r="CG22" s="422"/>
      <c r="CH22" s="422"/>
      <c r="CI22" s="422"/>
      <c r="CJ22" s="422"/>
      <c r="CK22" s="422"/>
      <c r="CL22" s="422"/>
      <c r="CM22" s="422"/>
      <c r="CN22" s="422"/>
      <c r="CO22" s="422"/>
      <c r="CP22" s="422"/>
      <c r="CQ22" s="422"/>
      <c r="CR22" s="422"/>
      <c r="CS22" s="422"/>
      <c r="CT22" s="422"/>
      <c r="CU22" s="422"/>
      <c r="CV22" s="422"/>
      <c r="CW22" s="422"/>
      <c r="CX22" s="422"/>
      <c r="CY22" s="422"/>
      <c r="CZ22" s="422"/>
      <c r="DA22" s="422"/>
      <c r="DB22" s="422"/>
      <c r="DC22" s="422"/>
    </row>
    <row r="23" spans="1:122" s="426" customFormat="1" ht="35.1" customHeight="1" x14ac:dyDescent="0.25">
      <c r="A23" s="422"/>
      <c r="B23" s="428"/>
      <c r="C23" s="429" t="s">
        <v>468</v>
      </c>
      <c r="D23" s="430">
        <v>2936840.0865500099</v>
      </c>
      <c r="E23" s="430">
        <v>233383.9742159</v>
      </c>
      <c r="F23" s="430">
        <v>3051938.3915323303</v>
      </c>
      <c r="G23" s="430">
        <v>35705.150967000001</v>
      </c>
      <c r="H23" s="430">
        <v>789896.22114992002</v>
      </c>
      <c r="I23" s="431">
        <v>0.25582493907652598</v>
      </c>
      <c r="J23" s="422"/>
      <c r="K23" s="422"/>
      <c r="L23" s="422"/>
      <c r="M23" s="422"/>
      <c r="N23" s="422"/>
      <c r="O23" s="422"/>
      <c r="P23" s="422"/>
      <c r="Q23" s="422"/>
      <c r="R23" s="422"/>
      <c r="S23" s="422"/>
      <c r="T23" s="422"/>
      <c r="U23" s="422"/>
      <c r="V23" s="422"/>
      <c r="W23" s="422"/>
      <c r="X23" s="422"/>
      <c r="Y23" s="422"/>
      <c r="Z23" s="422"/>
      <c r="AA23" s="422"/>
      <c r="AB23" s="422"/>
      <c r="AC23" s="422"/>
      <c r="AD23" s="422"/>
      <c r="AE23" s="422"/>
      <c r="AF23" s="422"/>
      <c r="AG23" s="422"/>
      <c r="AH23" s="422"/>
      <c r="AI23" s="422"/>
      <c r="AJ23" s="422"/>
      <c r="AK23" s="422"/>
      <c r="AL23" s="422"/>
      <c r="AM23" s="422"/>
      <c r="AN23" s="422"/>
      <c r="AO23" s="422"/>
      <c r="AP23" s="422"/>
      <c r="AQ23" s="422"/>
      <c r="AR23" s="422"/>
      <c r="AS23" s="422"/>
      <c r="AT23" s="422"/>
      <c r="AU23" s="422"/>
      <c r="AV23" s="422"/>
      <c r="AW23" s="422"/>
      <c r="AX23" s="422"/>
      <c r="AY23" s="422"/>
      <c r="AZ23" s="422"/>
      <c r="BA23" s="422"/>
      <c r="BB23" s="422"/>
      <c r="BC23" s="422"/>
      <c r="BD23" s="422"/>
      <c r="BE23" s="422"/>
      <c r="BF23" s="422"/>
      <c r="BG23" s="422"/>
      <c r="BH23" s="422"/>
      <c r="BI23" s="422"/>
      <c r="BJ23" s="422"/>
      <c r="BK23" s="422"/>
      <c r="BL23" s="422"/>
      <c r="BM23" s="422"/>
      <c r="BN23" s="422"/>
      <c r="BO23" s="422"/>
      <c r="BP23" s="422"/>
      <c r="BQ23" s="422"/>
      <c r="BR23" s="422"/>
      <c r="BS23" s="422"/>
      <c r="BT23" s="422"/>
      <c r="BU23" s="422"/>
      <c r="BV23" s="422"/>
      <c r="BW23" s="422"/>
      <c r="BX23" s="422"/>
      <c r="BY23" s="422"/>
      <c r="BZ23" s="422"/>
      <c r="CA23" s="422"/>
      <c r="CB23" s="422"/>
      <c r="CC23" s="422"/>
      <c r="CD23" s="422"/>
      <c r="CE23" s="422"/>
      <c r="CF23" s="422"/>
      <c r="CG23" s="422"/>
      <c r="CH23" s="422"/>
      <c r="CI23" s="422"/>
      <c r="CJ23" s="422"/>
      <c r="CK23" s="422"/>
      <c r="CL23" s="422"/>
      <c r="CM23" s="422"/>
      <c r="CN23" s="422"/>
      <c r="CO23" s="422"/>
      <c r="CP23" s="422"/>
      <c r="CQ23" s="422"/>
      <c r="CR23" s="422"/>
      <c r="CS23" s="422"/>
      <c r="CT23" s="422"/>
      <c r="CU23" s="422"/>
      <c r="CV23" s="422"/>
      <c r="CW23" s="422"/>
      <c r="CX23" s="422"/>
      <c r="CY23" s="422"/>
      <c r="CZ23" s="422"/>
      <c r="DA23" s="422"/>
      <c r="DB23" s="422"/>
      <c r="DC23" s="422"/>
    </row>
    <row r="24" spans="1:122" s="426" customFormat="1" x14ac:dyDescent="0.25">
      <c r="A24" s="422"/>
      <c r="B24" s="422"/>
      <c r="C24" s="422"/>
      <c r="D24" s="432"/>
      <c r="E24" s="432"/>
      <c r="F24" s="432"/>
      <c r="G24" s="432"/>
      <c r="H24" s="432"/>
      <c r="I24" s="432"/>
      <c r="J24" s="422"/>
      <c r="K24" s="422"/>
      <c r="L24" s="422"/>
      <c r="M24" s="422"/>
      <c r="N24" s="422"/>
      <c r="O24" s="422"/>
      <c r="P24" s="422"/>
      <c r="Q24" s="422"/>
      <c r="R24" s="422"/>
      <c r="S24" s="422"/>
      <c r="T24" s="422"/>
      <c r="U24" s="422"/>
      <c r="V24" s="422"/>
      <c r="W24" s="422"/>
      <c r="X24" s="422"/>
      <c r="Y24" s="422"/>
      <c r="Z24" s="422"/>
      <c r="AA24" s="422"/>
      <c r="AB24" s="422"/>
      <c r="AC24" s="422"/>
      <c r="AD24" s="422"/>
      <c r="AE24" s="422"/>
      <c r="AF24" s="422"/>
      <c r="AG24" s="422"/>
      <c r="AH24" s="422"/>
      <c r="AI24" s="422"/>
      <c r="AJ24" s="422"/>
      <c r="AK24" s="422"/>
      <c r="AL24" s="422"/>
      <c r="AM24" s="422"/>
      <c r="AN24" s="422"/>
      <c r="AO24" s="422"/>
      <c r="AP24" s="422"/>
      <c r="AQ24" s="422"/>
      <c r="AR24" s="422"/>
      <c r="AS24" s="422"/>
      <c r="AT24" s="422"/>
      <c r="AU24" s="422"/>
      <c r="AV24" s="422"/>
      <c r="AW24" s="422"/>
      <c r="AX24" s="422"/>
      <c r="AY24" s="422"/>
      <c r="AZ24" s="422"/>
      <c r="BA24" s="422"/>
      <c r="BB24" s="422"/>
      <c r="BC24" s="422"/>
      <c r="BD24" s="422"/>
      <c r="BE24" s="422"/>
      <c r="BF24" s="422"/>
      <c r="BG24" s="422"/>
      <c r="BH24" s="422"/>
      <c r="BI24" s="422"/>
      <c r="BJ24" s="422"/>
      <c r="BK24" s="422"/>
      <c r="BL24" s="422"/>
      <c r="BM24" s="422"/>
      <c r="BN24" s="422"/>
      <c r="BO24" s="422"/>
      <c r="BP24" s="422"/>
      <c r="BQ24" s="422"/>
      <c r="BR24" s="422"/>
      <c r="BS24" s="422"/>
      <c r="BT24" s="422"/>
      <c r="BU24" s="422"/>
      <c r="BV24" s="422"/>
      <c r="BW24" s="422"/>
      <c r="BX24" s="422"/>
      <c r="BY24" s="422"/>
      <c r="BZ24" s="422"/>
      <c r="CA24" s="422"/>
      <c r="CB24" s="422"/>
      <c r="CC24" s="422"/>
      <c r="CD24" s="422"/>
      <c r="CE24" s="422"/>
      <c r="CF24" s="422"/>
      <c r="CG24" s="422"/>
      <c r="CH24" s="422"/>
      <c r="CI24" s="422"/>
      <c r="CJ24" s="422"/>
      <c r="CK24" s="422"/>
      <c r="CL24" s="422"/>
      <c r="CM24" s="422"/>
      <c r="CN24" s="422"/>
      <c r="CO24" s="422"/>
      <c r="CP24" s="422"/>
      <c r="CQ24" s="422"/>
      <c r="CR24" s="422"/>
      <c r="CS24" s="422"/>
      <c r="CT24" s="422"/>
      <c r="CU24" s="422"/>
      <c r="CV24" s="422"/>
      <c r="CW24" s="422"/>
      <c r="CX24" s="422"/>
      <c r="CY24" s="422"/>
      <c r="CZ24" s="422"/>
      <c r="DA24" s="422"/>
      <c r="DB24" s="422"/>
      <c r="DC24" s="422"/>
    </row>
    <row r="25" spans="1:122" s="426" customFormat="1" x14ac:dyDescent="0.25">
      <c r="A25" s="422"/>
      <c r="B25" s="422"/>
      <c r="C25" s="422"/>
      <c r="D25" s="422"/>
      <c r="E25" s="422"/>
      <c r="F25" s="422"/>
      <c r="G25" s="422"/>
      <c r="H25" s="422"/>
      <c r="I25" s="422"/>
      <c r="J25" s="422"/>
      <c r="K25" s="422"/>
      <c r="L25" s="422"/>
      <c r="M25" s="422"/>
      <c r="N25" s="422"/>
      <c r="O25" s="422"/>
      <c r="P25" s="422"/>
      <c r="Q25" s="422"/>
      <c r="R25" s="422"/>
      <c r="S25" s="422"/>
      <c r="T25" s="422"/>
      <c r="U25" s="422"/>
      <c r="V25" s="422"/>
      <c r="W25" s="422"/>
      <c r="X25" s="422"/>
      <c r="Y25" s="422"/>
      <c r="Z25" s="422"/>
      <c r="AA25" s="422"/>
      <c r="AB25" s="422"/>
      <c r="AC25" s="422"/>
      <c r="AD25" s="422"/>
      <c r="AE25" s="422"/>
      <c r="AF25" s="422"/>
      <c r="AG25" s="422"/>
      <c r="AH25" s="422"/>
      <c r="AI25" s="422"/>
      <c r="AJ25" s="422"/>
      <c r="AK25" s="422"/>
      <c r="AL25" s="422"/>
      <c r="AM25" s="422"/>
      <c r="AN25" s="422"/>
      <c r="AO25" s="422"/>
      <c r="AP25" s="422"/>
      <c r="AQ25" s="422"/>
      <c r="AR25" s="422"/>
      <c r="AS25" s="422"/>
      <c r="AT25" s="422"/>
      <c r="AU25" s="422"/>
      <c r="AV25" s="422"/>
      <c r="AW25" s="422"/>
      <c r="AX25" s="422"/>
      <c r="AY25" s="422"/>
      <c r="AZ25" s="422"/>
      <c r="BA25" s="422"/>
      <c r="BB25" s="422"/>
      <c r="BC25" s="422"/>
      <c r="BD25" s="422"/>
      <c r="BE25" s="422"/>
      <c r="BF25" s="422"/>
      <c r="BG25" s="422"/>
      <c r="BH25" s="422"/>
      <c r="BI25" s="422"/>
      <c r="BJ25" s="422"/>
      <c r="BK25" s="422"/>
      <c r="BL25" s="422"/>
      <c r="BM25" s="422"/>
      <c r="BN25" s="422"/>
      <c r="BO25" s="422"/>
      <c r="BP25" s="422"/>
      <c r="BQ25" s="422"/>
      <c r="BR25" s="422"/>
      <c r="BS25" s="422"/>
      <c r="BT25" s="422"/>
      <c r="BU25" s="422"/>
      <c r="BV25" s="422"/>
      <c r="BW25" s="422"/>
      <c r="BX25" s="422"/>
      <c r="BY25" s="422"/>
      <c r="BZ25" s="422"/>
      <c r="CA25" s="422"/>
      <c r="CB25" s="422"/>
      <c r="CC25" s="422"/>
      <c r="CD25" s="422"/>
      <c r="CE25" s="422"/>
      <c r="CF25" s="422"/>
      <c r="CG25" s="422"/>
      <c r="CH25" s="422"/>
      <c r="CI25" s="422"/>
      <c r="CJ25" s="422"/>
      <c r="CK25" s="422"/>
      <c r="CL25" s="422"/>
      <c r="CM25" s="422"/>
      <c r="CN25" s="422"/>
      <c r="CO25" s="422"/>
      <c r="CP25" s="422"/>
      <c r="CQ25" s="422"/>
      <c r="CR25" s="422"/>
      <c r="CS25" s="422"/>
      <c r="CT25" s="422"/>
      <c r="CU25" s="422"/>
      <c r="CV25" s="422"/>
      <c r="CW25" s="422"/>
      <c r="CX25" s="422"/>
      <c r="CY25" s="422"/>
      <c r="CZ25" s="422"/>
      <c r="DA25" s="422"/>
      <c r="DB25" s="422"/>
      <c r="DC25" s="422"/>
    </row>
    <row r="26" spans="1:122" s="426" customFormat="1" x14ac:dyDescent="0.25">
      <c r="A26" s="422"/>
      <c r="B26" s="422"/>
      <c r="C26" s="422"/>
      <c r="D26" s="422"/>
      <c r="E26" s="422"/>
      <c r="F26" s="422"/>
      <c r="G26" s="422"/>
      <c r="H26" s="422"/>
      <c r="I26" s="422"/>
      <c r="J26" s="416"/>
      <c r="K26" s="422"/>
      <c r="L26" s="422"/>
      <c r="M26" s="422"/>
      <c r="N26" s="422"/>
      <c r="O26" s="422"/>
      <c r="P26" s="422"/>
      <c r="Q26" s="422"/>
      <c r="R26" s="422"/>
      <c r="S26" s="422"/>
      <c r="T26" s="422"/>
      <c r="U26" s="422"/>
      <c r="V26" s="422"/>
      <c r="W26" s="422"/>
      <c r="X26" s="422"/>
      <c r="Y26" s="422"/>
      <c r="Z26" s="422"/>
      <c r="AA26" s="422"/>
      <c r="AB26" s="422"/>
      <c r="AC26" s="422"/>
      <c r="AD26" s="422"/>
      <c r="AE26" s="422"/>
      <c r="AF26" s="422"/>
      <c r="AG26" s="422"/>
      <c r="AH26" s="422"/>
      <c r="AI26" s="422"/>
      <c r="AJ26" s="422"/>
      <c r="AK26" s="422"/>
      <c r="AL26" s="422"/>
      <c r="AM26" s="422"/>
      <c r="AN26" s="422"/>
      <c r="AO26" s="422"/>
      <c r="AP26" s="422"/>
      <c r="AQ26" s="422"/>
      <c r="AR26" s="422"/>
      <c r="AS26" s="422"/>
      <c r="AT26" s="422"/>
      <c r="AU26" s="422"/>
      <c r="AV26" s="422"/>
      <c r="AW26" s="422"/>
      <c r="AX26" s="422"/>
      <c r="AY26" s="422"/>
      <c r="AZ26" s="422"/>
      <c r="BA26" s="422"/>
      <c r="BB26" s="422"/>
      <c r="BC26" s="422"/>
      <c r="BD26" s="422"/>
      <c r="BE26" s="422"/>
      <c r="BF26" s="422"/>
      <c r="BG26" s="422"/>
      <c r="BH26" s="422"/>
      <c r="BI26" s="422"/>
      <c r="BJ26" s="422"/>
      <c r="BK26" s="422"/>
      <c r="BL26" s="422"/>
      <c r="BM26" s="422"/>
      <c r="BN26" s="422"/>
      <c r="BO26" s="422"/>
      <c r="BP26" s="422"/>
      <c r="BQ26" s="422"/>
      <c r="BR26" s="422"/>
      <c r="BS26" s="422"/>
      <c r="BT26" s="422"/>
      <c r="BU26" s="422"/>
      <c r="BV26" s="422"/>
      <c r="BW26" s="422"/>
      <c r="BX26" s="422"/>
      <c r="BY26" s="422"/>
      <c r="BZ26" s="422"/>
      <c r="CA26" s="422"/>
      <c r="CB26" s="422"/>
      <c r="CC26" s="422"/>
      <c r="CD26" s="422"/>
      <c r="CE26" s="422"/>
      <c r="CF26" s="422"/>
      <c r="CG26" s="422"/>
      <c r="CH26" s="422"/>
      <c r="CI26" s="422"/>
      <c r="CJ26" s="422"/>
      <c r="CK26" s="422"/>
      <c r="CL26" s="422"/>
      <c r="CM26" s="422"/>
      <c r="CN26" s="422"/>
      <c r="CO26" s="422"/>
      <c r="CP26" s="422"/>
      <c r="CQ26" s="422"/>
      <c r="CR26" s="422"/>
      <c r="CS26" s="422"/>
      <c r="CT26" s="422"/>
      <c r="CU26" s="422"/>
      <c r="CV26" s="422"/>
      <c r="CW26" s="422"/>
      <c r="CX26" s="422"/>
      <c r="CY26" s="422"/>
      <c r="CZ26" s="422"/>
      <c r="DA26" s="422"/>
      <c r="DB26" s="422"/>
      <c r="DC26" s="422"/>
    </row>
    <row r="27" spans="1:122" x14ac:dyDescent="0.25">
      <c r="DD27" s="87"/>
      <c r="DE27" s="87"/>
      <c r="DF27" s="87"/>
      <c r="DG27" s="87"/>
      <c r="DH27" s="87"/>
      <c r="DI27" s="87"/>
      <c r="DJ27" s="87"/>
      <c r="DK27" s="87"/>
      <c r="DL27" s="87"/>
      <c r="DM27" s="87"/>
      <c r="DN27" s="87"/>
      <c r="DO27" s="87"/>
      <c r="DP27" s="87"/>
      <c r="DQ27" s="87"/>
      <c r="DR27" s="87"/>
    </row>
    <row r="28" spans="1:122" x14ac:dyDescent="0.25">
      <c r="DD28" s="87"/>
      <c r="DE28" s="87"/>
      <c r="DF28" s="87"/>
      <c r="DG28" s="87"/>
      <c r="DH28" s="87"/>
      <c r="DI28" s="87"/>
      <c r="DJ28" s="87"/>
      <c r="DK28" s="87"/>
      <c r="DL28" s="87"/>
      <c r="DM28" s="87"/>
      <c r="DN28" s="87"/>
      <c r="DO28" s="87"/>
      <c r="DP28" s="87"/>
      <c r="DQ28" s="87"/>
      <c r="DR28" s="87"/>
    </row>
  </sheetData>
  <sheetProtection algorithmName="SHA-512" hashValue="KcFzV1aBQwH5xoPk04D0Il6Hzpb6VZaLuStXMSatYTQcl+yJ/oKO0LKrZ/qxvxSXB209gy3CBbRO3B8M0Y6rtw==" saltValue="DAzSLWEaAYSKs8bYauxudQ==" spinCount="100000" sheet="1" objects="1" scenarios="1"/>
  <mergeCells count="4">
    <mergeCell ref="C2:I2"/>
    <mergeCell ref="D5:E5"/>
    <mergeCell ref="F5:G5"/>
    <mergeCell ref="H5:I5"/>
  </mergeCells>
  <pageMargins left="0.70866141732283472" right="0.70866141732283472" top="0.74803149606299213" bottom="0.74803149606299213" header="0.31496062992125984" footer="0.31496062992125984"/>
  <pageSetup scale="39" orientation="portrait" r:id="rId1"/>
  <colBreaks count="1" manualBreakCount="1">
    <brk id="1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tabColor theme="5" tint="-0.499984740745262"/>
    <pageSetUpPr fitToPage="1"/>
  </sheetPr>
  <dimension ref="A1:F35"/>
  <sheetViews>
    <sheetView showGridLines="0" workbookViewId="0">
      <selection activeCell="C4" sqref="C4"/>
    </sheetView>
  </sheetViews>
  <sheetFormatPr defaultRowHeight="15" x14ac:dyDescent="0.25"/>
  <cols>
    <col min="1" max="1" width="9.140625" style="87"/>
    <col min="2" max="2" width="6.85546875" style="87" bestFit="1" customWidth="1"/>
    <col min="3" max="3" width="42.28515625" style="426" bestFit="1" customWidth="1"/>
    <col min="4" max="4" width="10.140625" style="818" bestFit="1" customWidth="1"/>
    <col min="5" max="5" width="10.140625" style="819" customWidth="1"/>
    <col min="6" max="6" width="28.28515625" style="819" bestFit="1" customWidth="1"/>
    <col min="7" max="16384" width="9.140625" style="87"/>
  </cols>
  <sheetData>
    <row r="1" spans="1:6" ht="15.75" thickBot="1" x14ac:dyDescent="0.3">
      <c r="A1" s="662"/>
    </row>
    <row r="2" spans="1:6" ht="18.75" customHeight="1" thickBot="1" x14ac:dyDescent="0.3">
      <c r="B2" s="1071" t="s">
        <v>857</v>
      </c>
      <c r="C2" s="1072"/>
      <c r="D2" s="1072"/>
      <c r="E2" s="1072"/>
      <c r="F2" s="1073"/>
    </row>
    <row r="3" spans="1:6" x14ac:dyDescent="0.25">
      <c r="B3" s="129"/>
      <c r="C3" s="820"/>
      <c r="D3" s="821"/>
      <c r="E3" s="822"/>
      <c r="F3" s="87"/>
    </row>
    <row r="4" spans="1:6" x14ac:dyDescent="0.25">
      <c r="B4" s="129"/>
      <c r="C4" s="820"/>
      <c r="D4" s="821"/>
      <c r="E4" s="822"/>
      <c r="F4" s="822"/>
    </row>
    <row r="5" spans="1:6" ht="30.75" customHeight="1" x14ac:dyDescent="0.25">
      <c r="A5" s="592"/>
      <c r="B5" s="1074"/>
      <c r="C5" s="1075"/>
      <c r="D5" s="1078" t="s">
        <v>858</v>
      </c>
      <c r="E5" s="1078"/>
      <c r="F5" s="823" t="s">
        <v>859</v>
      </c>
    </row>
    <row r="6" spans="1:6" x14ac:dyDescent="0.25">
      <c r="A6" s="592"/>
      <c r="B6" s="1074"/>
      <c r="C6" s="1075"/>
      <c r="D6" s="824" t="s">
        <v>131</v>
      </c>
      <c r="E6" s="823" t="s">
        <v>145</v>
      </c>
      <c r="F6" s="823" t="s">
        <v>132</v>
      </c>
    </row>
    <row r="7" spans="1:6" x14ac:dyDescent="0.25">
      <c r="A7" s="592"/>
      <c r="B7" s="1076"/>
      <c r="C7" s="1077"/>
      <c r="D7" s="825">
        <v>44926</v>
      </c>
      <c r="E7" s="826">
        <v>44834</v>
      </c>
      <c r="F7" s="825">
        <v>44926</v>
      </c>
    </row>
    <row r="8" spans="1:6" x14ac:dyDescent="0.25">
      <c r="A8" s="592"/>
      <c r="B8" s="823">
        <v>1</v>
      </c>
      <c r="C8" s="827" t="s">
        <v>860</v>
      </c>
      <c r="D8" s="828">
        <v>1481592.59481108</v>
      </c>
      <c r="E8" s="828">
        <v>1527808.2731863249</v>
      </c>
      <c r="F8" s="828">
        <v>118527.4075848864</v>
      </c>
    </row>
    <row r="9" spans="1:6" x14ac:dyDescent="0.25">
      <c r="A9" s="592"/>
      <c r="B9" s="829">
        <v>2</v>
      </c>
      <c r="C9" s="830" t="s">
        <v>861</v>
      </c>
      <c r="D9" s="828">
        <v>789896.2211499199</v>
      </c>
      <c r="E9" s="828">
        <v>821872.19063242991</v>
      </c>
      <c r="F9" s="828">
        <v>63191.697691993591</v>
      </c>
    </row>
    <row r="10" spans="1:6" ht="30" x14ac:dyDescent="0.25">
      <c r="A10" s="592"/>
      <c r="B10" s="831">
        <v>3</v>
      </c>
      <c r="C10" s="832" t="s">
        <v>862</v>
      </c>
      <c r="D10" s="828">
        <v>685248.91156480997</v>
      </c>
      <c r="E10" s="828">
        <v>703602.35509631003</v>
      </c>
      <c r="F10" s="828">
        <v>54819.912925184799</v>
      </c>
    </row>
    <row r="11" spans="1:6" x14ac:dyDescent="0.25">
      <c r="A11" s="592"/>
      <c r="B11" s="829">
        <v>4</v>
      </c>
      <c r="C11" s="830" t="s">
        <v>863</v>
      </c>
      <c r="D11" s="828">
        <v>0</v>
      </c>
      <c r="E11" s="828">
        <v>0</v>
      </c>
      <c r="F11" s="828">
        <v>0</v>
      </c>
    </row>
    <row r="12" spans="1:6" ht="30" x14ac:dyDescent="0.25">
      <c r="A12" s="592"/>
      <c r="B12" s="829" t="s">
        <v>864</v>
      </c>
      <c r="C12" s="830" t="s">
        <v>865</v>
      </c>
      <c r="D12" s="828">
        <v>6447.4620963500001</v>
      </c>
      <c r="E12" s="828">
        <v>6354.6821857700006</v>
      </c>
      <c r="F12" s="828">
        <v>515.79696770800001</v>
      </c>
    </row>
    <row r="13" spans="1:6" ht="30" x14ac:dyDescent="0.25">
      <c r="A13" s="592"/>
      <c r="B13" s="829">
        <v>5</v>
      </c>
      <c r="C13" s="830" t="s">
        <v>866</v>
      </c>
      <c r="D13" s="828">
        <v>0</v>
      </c>
      <c r="E13" s="828">
        <v>0</v>
      </c>
      <c r="F13" s="828">
        <v>0</v>
      </c>
    </row>
    <row r="14" spans="1:6" x14ac:dyDescent="0.25">
      <c r="A14" s="592"/>
      <c r="B14" s="823">
        <v>6</v>
      </c>
      <c r="C14" s="827" t="s">
        <v>867</v>
      </c>
      <c r="D14" s="828">
        <v>44538.684508680002</v>
      </c>
      <c r="E14" s="828">
        <v>45195.832815670001</v>
      </c>
      <c r="F14" s="828">
        <v>3563.0947606944001</v>
      </c>
    </row>
    <row r="15" spans="1:6" x14ac:dyDescent="0.25">
      <c r="A15" s="592"/>
      <c r="B15" s="829">
        <v>7</v>
      </c>
      <c r="C15" s="830" t="s">
        <v>861</v>
      </c>
      <c r="D15" s="828">
        <v>40063.793887389998</v>
      </c>
      <c r="E15" s="828">
        <v>43657.861626050006</v>
      </c>
      <c r="F15" s="828">
        <v>3205.1035109912</v>
      </c>
    </row>
    <row r="16" spans="1:6" x14ac:dyDescent="0.25">
      <c r="A16" s="592"/>
      <c r="B16" s="829">
        <v>8</v>
      </c>
      <c r="C16" s="830" t="s">
        <v>868</v>
      </c>
      <c r="D16" s="828">
        <v>0</v>
      </c>
      <c r="E16" s="828">
        <v>0</v>
      </c>
      <c r="F16" s="828">
        <v>0</v>
      </c>
    </row>
    <row r="17" spans="1:6" x14ac:dyDescent="0.25">
      <c r="A17" s="592"/>
      <c r="B17" s="829" t="s">
        <v>671</v>
      </c>
      <c r="C17" s="830" t="s">
        <v>869</v>
      </c>
      <c r="D17" s="828">
        <v>0</v>
      </c>
      <c r="E17" s="828">
        <v>0</v>
      </c>
      <c r="F17" s="828">
        <v>0</v>
      </c>
    </row>
    <row r="18" spans="1:6" x14ac:dyDescent="0.25">
      <c r="A18" s="592"/>
      <c r="B18" s="829" t="s">
        <v>870</v>
      </c>
      <c r="C18" s="830" t="s">
        <v>871</v>
      </c>
      <c r="D18" s="828">
        <v>4474.8906317499996</v>
      </c>
      <c r="E18" s="828">
        <v>1526.2671777</v>
      </c>
      <c r="F18" s="828">
        <v>357.99125053999995</v>
      </c>
    </row>
    <row r="19" spans="1:6" x14ac:dyDescent="0.25">
      <c r="A19" s="592"/>
      <c r="B19" s="829">
        <v>9</v>
      </c>
      <c r="C19" s="830" t="s">
        <v>872</v>
      </c>
      <c r="D19" s="828">
        <v>-1.0459995792189147E-5</v>
      </c>
      <c r="E19" s="828">
        <v>11.704011919995082</v>
      </c>
      <c r="F19" s="828">
        <v>-8.3679966337513175E-7</v>
      </c>
    </row>
    <row r="20" spans="1:6" x14ac:dyDescent="0.25">
      <c r="A20" s="592"/>
      <c r="B20" s="823">
        <v>15</v>
      </c>
      <c r="C20" s="827" t="s">
        <v>873</v>
      </c>
      <c r="D20" s="828">
        <v>0</v>
      </c>
      <c r="E20" s="828">
        <v>0</v>
      </c>
      <c r="F20" s="828">
        <v>0</v>
      </c>
    </row>
    <row r="21" spans="1:6" ht="30" x14ac:dyDescent="0.25">
      <c r="A21" s="592"/>
      <c r="B21" s="823">
        <v>16</v>
      </c>
      <c r="C21" s="827" t="s">
        <v>874</v>
      </c>
      <c r="D21" s="828">
        <v>0</v>
      </c>
      <c r="E21" s="828">
        <v>0</v>
      </c>
      <c r="F21" s="828">
        <v>0</v>
      </c>
    </row>
    <row r="22" spans="1:6" x14ac:dyDescent="0.25">
      <c r="A22" s="592"/>
      <c r="B22" s="829">
        <v>17</v>
      </c>
      <c r="C22" s="830" t="s">
        <v>875</v>
      </c>
      <c r="D22" s="828">
        <v>0</v>
      </c>
      <c r="E22" s="828">
        <v>0</v>
      </c>
      <c r="F22" s="833">
        <v>0</v>
      </c>
    </row>
    <row r="23" spans="1:6" x14ac:dyDescent="0.25">
      <c r="A23" s="592"/>
      <c r="B23" s="829">
        <v>18</v>
      </c>
      <c r="C23" s="830" t="s">
        <v>876</v>
      </c>
      <c r="D23" s="828">
        <v>0</v>
      </c>
      <c r="E23" s="828">
        <v>0</v>
      </c>
      <c r="F23" s="833">
        <v>0</v>
      </c>
    </row>
    <row r="24" spans="1:6" x14ac:dyDescent="0.25">
      <c r="A24" s="592"/>
      <c r="B24" s="829">
        <v>19</v>
      </c>
      <c r="C24" s="830" t="s">
        <v>877</v>
      </c>
      <c r="D24" s="828">
        <v>0</v>
      </c>
      <c r="E24" s="828">
        <v>0</v>
      </c>
      <c r="F24" s="833">
        <v>0</v>
      </c>
    </row>
    <row r="25" spans="1:6" x14ac:dyDescent="0.25">
      <c r="A25" s="592"/>
      <c r="B25" s="829" t="s">
        <v>878</v>
      </c>
      <c r="C25" s="830" t="s">
        <v>879</v>
      </c>
      <c r="D25" s="828">
        <v>0</v>
      </c>
      <c r="E25" s="828">
        <v>0</v>
      </c>
      <c r="F25" s="833">
        <v>0</v>
      </c>
    </row>
    <row r="26" spans="1:6" ht="30" x14ac:dyDescent="0.25">
      <c r="A26" s="592"/>
      <c r="B26" s="823">
        <v>20</v>
      </c>
      <c r="C26" s="827" t="s">
        <v>880</v>
      </c>
      <c r="D26" s="828">
        <v>15743.879179959999</v>
      </c>
      <c r="E26" s="828">
        <v>32219.548173819101</v>
      </c>
      <c r="F26" s="828">
        <v>1259.5103343967999</v>
      </c>
    </row>
    <row r="27" spans="1:6" x14ac:dyDescent="0.25">
      <c r="A27" s="592"/>
      <c r="B27" s="829">
        <v>21</v>
      </c>
      <c r="C27" s="830" t="s">
        <v>861</v>
      </c>
      <c r="D27" s="828">
        <v>15743.879179959999</v>
      </c>
      <c r="E27" s="828">
        <v>32219.548173819101</v>
      </c>
      <c r="F27" s="828">
        <v>1259.5103343967999</v>
      </c>
    </row>
    <row r="28" spans="1:6" x14ac:dyDescent="0.25">
      <c r="A28" s="592"/>
      <c r="B28" s="829">
        <v>22</v>
      </c>
      <c r="C28" s="830" t="s">
        <v>881</v>
      </c>
      <c r="D28" s="828">
        <v>0</v>
      </c>
      <c r="E28" s="828">
        <v>0</v>
      </c>
      <c r="F28" s="828">
        <v>0</v>
      </c>
    </row>
    <row r="29" spans="1:6" x14ac:dyDescent="0.25">
      <c r="A29" s="592"/>
      <c r="B29" s="829" t="s">
        <v>882</v>
      </c>
      <c r="C29" s="834" t="s">
        <v>883</v>
      </c>
      <c r="D29" s="828">
        <v>0</v>
      </c>
      <c r="E29" s="828">
        <v>0</v>
      </c>
      <c r="F29" s="828">
        <v>0</v>
      </c>
    </row>
    <row r="30" spans="1:6" x14ac:dyDescent="0.25">
      <c r="A30" s="592"/>
      <c r="B30" s="829">
        <v>23</v>
      </c>
      <c r="C30" s="834" t="s">
        <v>884</v>
      </c>
      <c r="D30" s="828">
        <v>203013.47824455</v>
      </c>
      <c r="E30" s="828">
        <v>188600.23076625</v>
      </c>
      <c r="F30" s="828">
        <v>16241.078259564001</v>
      </c>
    </row>
    <row r="31" spans="1:6" x14ac:dyDescent="0.25">
      <c r="A31" s="592"/>
      <c r="B31" s="829" t="s">
        <v>885</v>
      </c>
      <c r="C31" s="830" t="s">
        <v>886</v>
      </c>
      <c r="D31" s="828">
        <v>4523.2124999999996</v>
      </c>
      <c r="E31" s="828">
        <v>4889.6756904700005</v>
      </c>
      <c r="F31" s="828">
        <v>361.85699999999997</v>
      </c>
    </row>
    <row r="32" spans="1:6" x14ac:dyDescent="0.25">
      <c r="A32" s="592"/>
      <c r="B32" s="829" t="s">
        <v>887</v>
      </c>
      <c r="C32" s="830" t="s">
        <v>888</v>
      </c>
      <c r="D32" s="828">
        <v>4687.0528708000002</v>
      </c>
      <c r="E32" s="828">
        <v>5408.6907087700001</v>
      </c>
      <c r="F32" s="828">
        <v>374.96422966400002</v>
      </c>
    </row>
    <row r="33" spans="1:6" x14ac:dyDescent="0.25">
      <c r="A33" s="592"/>
      <c r="B33" s="829" t="s">
        <v>889</v>
      </c>
      <c r="C33" s="830" t="s">
        <v>890</v>
      </c>
      <c r="D33" s="828">
        <v>193803.21287374999</v>
      </c>
      <c r="E33" s="828">
        <v>178301.86440239998</v>
      </c>
      <c r="F33" s="828">
        <v>15504.2570299</v>
      </c>
    </row>
    <row r="34" spans="1:6" ht="45" x14ac:dyDescent="0.25">
      <c r="A34" s="592"/>
      <c r="B34" s="835">
        <v>24</v>
      </c>
      <c r="C34" s="836" t="s">
        <v>891</v>
      </c>
      <c r="D34" s="828">
        <v>0</v>
      </c>
      <c r="E34" s="828">
        <v>0</v>
      </c>
      <c r="F34" s="828">
        <v>0</v>
      </c>
    </row>
    <row r="35" spans="1:6" x14ac:dyDescent="0.25">
      <c r="A35" s="592"/>
      <c r="B35" s="835">
        <v>29</v>
      </c>
      <c r="C35" s="836" t="s">
        <v>174</v>
      </c>
      <c r="D35" s="828">
        <v>1744888.6367442699</v>
      </c>
      <c r="E35" s="828">
        <v>1793823.8849420641</v>
      </c>
      <c r="F35" s="828">
        <v>139591.09093954158</v>
      </c>
    </row>
  </sheetData>
  <sheetProtection algorithmName="SHA-512" hashValue="Rd4KNPcga31cNHYdUc1M9S0YzPt74vxvYW7FftiEYPAtLgDnWh41HMC/eFVXiC0RPFE4C5FjjeVh2+XaTQQnKQ==" saltValue="gsOoBmsmQH68jDhVaE/5cg=="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86"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C6A9F-4D3B-49F3-A4EE-BCE6AA0EA240}">
  <sheetPr>
    <tabColor theme="5" tint="-0.499984740745262"/>
    <pageSetUpPr fitToPage="1"/>
  </sheetPr>
  <dimension ref="A1:DX28"/>
  <sheetViews>
    <sheetView zoomScale="80" zoomScaleNormal="80" zoomScaleSheetLayoutView="90" workbookViewId="0">
      <selection activeCell="C2" sqref="C2:T23"/>
    </sheetView>
  </sheetViews>
  <sheetFormatPr defaultColWidth="22.7109375" defaultRowHeight="15" x14ac:dyDescent="0.25"/>
  <cols>
    <col min="1" max="1" width="2.140625" style="415" customWidth="1"/>
    <col min="2" max="2" width="3.85546875" style="415" customWidth="1"/>
    <col min="3" max="3" width="40.140625" style="415" customWidth="1"/>
    <col min="4" max="4" width="30.85546875" style="415" customWidth="1"/>
    <col min="5" max="19" width="28.42578125" style="415" customWidth="1"/>
    <col min="20" max="20" width="51.140625" style="415" customWidth="1"/>
    <col min="21" max="21" width="22.7109375" style="415"/>
    <col min="22" max="22" width="33.85546875" style="415" customWidth="1"/>
    <col min="23" max="128" width="22.7109375" style="415"/>
    <col min="129" max="16384" width="22.7109375" style="87"/>
  </cols>
  <sheetData>
    <row r="1" spans="1:128" ht="15.75" thickBot="1" x14ac:dyDescent="0.3">
      <c r="C1" s="433"/>
    </row>
    <row r="2" spans="1:128" ht="21" customHeight="1" thickBot="1" x14ac:dyDescent="0.35">
      <c r="A2" s="414"/>
      <c r="C2" s="1242" t="s">
        <v>469</v>
      </c>
      <c r="D2" s="1243"/>
      <c r="E2" s="1243"/>
      <c r="F2" s="1243"/>
      <c r="G2" s="1243"/>
      <c r="H2" s="1243"/>
      <c r="I2" s="1243"/>
      <c r="J2" s="1243"/>
      <c r="K2" s="1243"/>
      <c r="L2" s="1243"/>
      <c r="M2" s="1243"/>
      <c r="N2" s="1243"/>
      <c r="O2" s="1243"/>
      <c r="P2" s="1243"/>
      <c r="Q2" s="1243"/>
      <c r="R2" s="1243"/>
      <c r="S2" s="1243"/>
      <c r="T2" s="1244"/>
    </row>
    <row r="3" spans="1:128" x14ac:dyDescent="0.25">
      <c r="C3" s="434"/>
      <c r="DJ3" s="87"/>
      <c r="DK3" s="87"/>
      <c r="DL3" s="87"/>
      <c r="DM3" s="87"/>
      <c r="DN3" s="87"/>
      <c r="DO3" s="87"/>
      <c r="DP3" s="87"/>
      <c r="DQ3" s="87"/>
      <c r="DR3" s="87"/>
      <c r="DS3" s="87"/>
      <c r="DT3" s="87"/>
      <c r="DU3" s="87"/>
      <c r="DV3" s="87"/>
      <c r="DW3" s="87"/>
      <c r="DX3" s="87"/>
    </row>
    <row r="4" spans="1:128" ht="15.75" thickBot="1" x14ac:dyDescent="0.3">
      <c r="DJ4" s="87"/>
      <c r="DK4" s="87"/>
      <c r="DL4" s="87"/>
      <c r="DM4" s="87"/>
      <c r="DN4" s="87"/>
      <c r="DO4" s="87"/>
      <c r="DP4" s="87"/>
      <c r="DQ4" s="87"/>
      <c r="DR4" s="87"/>
      <c r="DS4" s="87"/>
      <c r="DT4" s="87"/>
      <c r="DU4" s="87"/>
      <c r="DV4" s="87"/>
      <c r="DW4" s="87"/>
      <c r="DX4" s="87"/>
    </row>
    <row r="5" spans="1:128" s="417" customFormat="1" ht="15.75" thickBot="1" x14ac:dyDescent="0.25">
      <c r="A5" s="416"/>
      <c r="B5" s="416"/>
      <c r="C5" s="200" t="s">
        <v>1572</v>
      </c>
      <c r="D5" s="1419" t="s">
        <v>221</v>
      </c>
      <c r="E5" s="1419"/>
      <c r="F5" s="1419"/>
      <c r="G5" s="1419"/>
      <c r="H5" s="1419"/>
      <c r="I5" s="1419"/>
      <c r="J5" s="1419"/>
      <c r="K5" s="1419"/>
      <c r="L5" s="1419"/>
      <c r="M5" s="1419"/>
      <c r="N5" s="1419"/>
      <c r="O5" s="1419"/>
      <c r="P5" s="1419"/>
      <c r="Q5" s="1419"/>
      <c r="R5" s="1419"/>
      <c r="S5" s="1421" t="s">
        <v>174</v>
      </c>
      <c r="T5" s="1421" t="s">
        <v>470</v>
      </c>
      <c r="U5" s="416"/>
      <c r="V5" s="416"/>
      <c r="W5" s="416"/>
      <c r="X5" s="416"/>
      <c r="Y5" s="416"/>
      <c r="Z5" s="416"/>
      <c r="AA5" s="416"/>
      <c r="AB5" s="416"/>
      <c r="AC5" s="416"/>
      <c r="AD5" s="416"/>
      <c r="AE5" s="416"/>
      <c r="AF5" s="416"/>
      <c r="AG5" s="416"/>
      <c r="AH5" s="416"/>
      <c r="AI5" s="416"/>
      <c r="AJ5" s="416"/>
      <c r="AK5" s="416"/>
      <c r="AL5" s="416"/>
      <c r="AM5" s="416"/>
      <c r="AN5" s="416"/>
      <c r="AO5" s="416"/>
      <c r="AP5" s="416"/>
      <c r="AQ5" s="416"/>
      <c r="AR5" s="416"/>
      <c r="AS5" s="416"/>
      <c r="AT5" s="416"/>
      <c r="AU5" s="416"/>
      <c r="AV5" s="416"/>
      <c r="AW5" s="416"/>
      <c r="AX5" s="416"/>
      <c r="AY5" s="416"/>
      <c r="AZ5" s="416"/>
      <c r="BA5" s="416"/>
      <c r="BB5" s="416"/>
      <c r="BC5" s="416"/>
      <c r="BD5" s="416"/>
      <c r="BE5" s="416"/>
      <c r="BF5" s="416"/>
      <c r="BG5" s="416"/>
      <c r="BH5" s="416"/>
      <c r="BI5" s="416"/>
      <c r="BJ5" s="416"/>
      <c r="BK5" s="416"/>
      <c r="BL5" s="416"/>
      <c r="BM5" s="416"/>
      <c r="BN5" s="416"/>
      <c r="BO5" s="416"/>
      <c r="BP5" s="416"/>
      <c r="BQ5" s="416"/>
      <c r="BR5" s="416"/>
      <c r="BS5" s="416"/>
      <c r="BT5" s="416"/>
      <c r="BU5" s="416"/>
      <c r="BV5" s="416"/>
      <c r="BW5" s="416"/>
      <c r="BX5" s="416"/>
      <c r="BY5" s="416"/>
      <c r="BZ5" s="416"/>
      <c r="CA5" s="416"/>
      <c r="CB5" s="416"/>
      <c r="CC5" s="416"/>
      <c r="CD5" s="416"/>
      <c r="CE5" s="416"/>
      <c r="CF5" s="416"/>
      <c r="CG5" s="416"/>
      <c r="CH5" s="416"/>
      <c r="CI5" s="416"/>
      <c r="CJ5" s="416"/>
      <c r="CK5" s="416"/>
      <c r="CL5" s="416"/>
      <c r="CM5" s="416"/>
      <c r="CN5" s="416"/>
      <c r="CO5" s="416"/>
      <c r="CP5" s="416"/>
      <c r="CQ5" s="416"/>
      <c r="CR5" s="416"/>
      <c r="CS5" s="416"/>
      <c r="CT5" s="416"/>
      <c r="CU5" s="416"/>
      <c r="CV5" s="416"/>
      <c r="CW5" s="416"/>
      <c r="CX5" s="416"/>
      <c r="CY5" s="416"/>
      <c r="CZ5" s="416"/>
      <c r="DA5" s="416"/>
      <c r="DB5" s="416"/>
      <c r="DC5" s="416"/>
      <c r="DD5" s="416"/>
      <c r="DE5" s="416"/>
      <c r="DF5" s="416"/>
      <c r="DG5" s="416"/>
      <c r="DH5" s="416"/>
      <c r="DI5" s="416"/>
    </row>
    <row r="6" spans="1:128" s="417" customFormat="1" ht="16.5" thickBot="1" x14ac:dyDescent="0.25">
      <c r="A6" s="416"/>
      <c r="B6" s="418"/>
      <c r="C6" s="385" t="s">
        <v>240</v>
      </c>
      <c r="D6" s="435">
        <v>0</v>
      </c>
      <c r="E6" s="435">
        <v>0.02</v>
      </c>
      <c r="F6" s="435">
        <v>0.04</v>
      </c>
      <c r="G6" s="435">
        <v>0.1</v>
      </c>
      <c r="H6" s="435">
        <v>0.2</v>
      </c>
      <c r="I6" s="435">
        <v>0.35</v>
      </c>
      <c r="J6" s="435">
        <v>0.5</v>
      </c>
      <c r="K6" s="435">
        <v>0.7</v>
      </c>
      <c r="L6" s="435">
        <v>0.75</v>
      </c>
      <c r="M6" s="436">
        <v>1</v>
      </c>
      <c r="N6" s="436">
        <v>1.5</v>
      </c>
      <c r="O6" s="436">
        <v>2.5</v>
      </c>
      <c r="P6" s="436">
        <v>3.7</v>
      </c>
      <c r="Q6" s="436">
        <v>12.5</v>
      </c>
      <c r="R6" s="436" t="s">
        <v>223</v>
      </c>
      <c r="S6" s="1422"/>
      <c r="T6" s="1422"/>
      <c r="U6" s="416"/>
      <c r="V6" s="416"/>
      <c r="W6" s="416"/>
      <c r="X6" s="416"/>
      <c r="Y6" s="416"/>
      <c r="Z6" s="416"/>
      <c r="AA6" s="416"/>
      <c r="AB6" s="416"/>
      <c r="AC6" s="416"/>
      <c r="AD6" s="416"/>
      <c r="AE6" s="416"/>
      <c r="AF6" s="416"/>
      <c r="AG6" s="416"/>
      <c r="AH6" s="416"/>
      <c r="AI6" s="416"/>
      <c r="AJ6" s="416"/>
      <c r="AK6" s="416"/>
      <c r="AL6" s="416"/>
      <c r="AM6" s="416"/>
      <c r="AN6" s="416"/>
      <c r="AO6" s="416"/>
      <c r="AP6" s="416"/>
      <c r="AQ6" s="416"/>
      <c r="AR6" s="416"/>
      <c r="AS6" s="416"/>
      <c r="AT6" s="416"/>
      <c r="AU6" s="416"/>
      <c r="AV6" s="416"/>
      <c r="AW6" s="416"/>
      <c r="AX6" s="416"/>
      <c r="AY6" s="416"/>
      <c r="AZ6" s="416"/>
      <c r="BA6" s="416"/>
      <c r="BB6" s="416"/>
      <c r="BC6" s="416"/>
      <c r="BD6" s="416"/>
      <c r="BE6" s="416"/>
      <c r="BF6" s="416"/>
      <c r="BG6" s="416"/>
      <c r="BH6" s="416"/>
      <c r="BI6" s="416"/>
      <c r="BJ6" s="416"/>
      <c r="BK6" s="416"/>
      <c r="BL6" s="416"/>
      <c r="BM6" s="416"/>
      <c r="BN6" s="416"/>
      <c r="BO6" s="416"/>
      <c r="BP6" s="416"/>
      <c r="BQ6" s="416"/>
      <c r="BR6" s="416"/>
      <c r="BS6" s="416"/>
      <c r="BT6" s="416"/>
      <c r="BU6" s="416"/>
      <c r="BV6" s="416"/>
      <c r="BW6" s="416"/>
      <c r="BX6" s="416"/>
      <c r="BY6" s="416"/>
      <c r="BZ6" s="416"/>
      <c r="CA6" s="416"/>
      <c r="CB6" s="416"/>
      <c r="CC6" s="416"/>
      <c r="CD6" s="416"/>
      <c r="CE6" s="416"/>
      <c r="CF6" s="416"/>
      <c r="CG6" s="416"/>
      <c r="CH6" s="416"/>
      <c r="CI6" s="416"/>
      <c r="CJ6" s="416"/>
      <c r="CK6" s="416"/>
      <c r="CL6" s="416"/>
      <c r="CM6" s="416"/>
      <c r="CN6" s="416"/>
      <c r="CO6" s="416"/>
      <c r="CP6" s="416"/>
      <c r="CQ6" s="416"/>
      <c r="CR6" s="416"/>
      <c r="CS6" s="416"/>
      <c r="CT6" s="416"/>
      <c r="CU6" s="416"/>
      <c r="CV6" s="416"/>
      <c r="CW6" s="416"/>
      <c r="CX6" s="416"/>
      <c r="CY6" s="416"/>
      <c r="CZ6" s="416"/>
      <c r="DA6" s="416"/>
      <c r="DB6" s="416"/>
      <c r="DC6" s="416"/>
      <c r="DD6" s="416"/>
      <c r="DE6" s="416"/>
      <c r="DF6" s="416"/>
      <c r="DG6" s="416"/>
      <c r="DH6" s="416"/>
      <c r="DI6" s="416"/>
    </row>
    <row r="7" spans="1:128" s="426" customFormat="1" x14ac:dyDescent="0.25">
      <c r="A7" s="422"/>
      <c r="B7" s="437"/>
      <c r="C7" s="438" t="s">
        <v>460</v>
      </c>
      <c r="D7" s="191">
        <v>1938985.0956280702</v>
      </c>
      <c r="E7" s="191">
        <v>0</v>
      </c>
      <c r="F7" s="191">
        <v>0</v>
      </c>
      <c r="G7" s="191">
        <v>0</v>
      </c>
      <c r="H7" s="191">
        <v>0</v>
      </c>
      <c r="I7" s="191">
        <v>0</v>
      </c>
      <c r="J7" s="191">
        <v>3.74270345</v>
      </c>
      <c r="K7" s="191">
        <v>0</v>
      </c>
      <c r="L7" s="191">
        <v>0</v>
      </c>
      <c r="M7" s="191">
        <v>3.8303899999999999E-3</v>
      </c>
      <c r="N7" s="191">
        <v>0</v>
      </c>
      <c r="O7" s="191">
        <v>4863.7090384399999</v>
      </c>
      <c r="P7" s="191">
        <v>0</v>
      </c>
      <c r="Q7" s="191">
        <v>0</v>
      </c>
      <c r="R7" s="191">
        <v>0</v>
      </c>
      <c r="S7" s="439">
        <v>1943852.55120035</v>
      </c>
      <c r="T7" s="439">
        <v>0</v>
      </c>
      <c r="U7" s="422"/>
      <c r="V7" s="422"/>
      <c r="W7" s="422"/>
      <c r="X7" s="422"/>
      <c r="Y7" s="422"/>
      <c r="Z7" s="422"/>
      <c r="AA7" s="422"/>
      <c r="AB7" s="422"/>
      <c r="AC7" s="422"/>
      <c r="AD7" s="422"/>
      <c r="AE7" s="422"/>
      <c r="AF7" s="422"/>
      <c r="AG7" s="422"/>
      <c r="AH7" s="422"/>
      <c r="AI7" s="422"/>
      <c r="AJ7" s="422"/>
      <c r="AK7" s="422"/>
      <c r="AL7" s="422"/>
      <c r="AM7" s="422"/>
      <c r="AN7" s="422"/>
      <c r="AO7" s="422"/>
      <c r="AP7" s="422"/>
      <c r="AQ7" s="422"/>
      <c r="AR7" s="422"/>
      <c r="AS7" s="422"/>
      <c r="AT7" s="422"/>
      <c r="AU7" s="422"/>
      <c r="AV7" s="422"/>
      <c r="AW7" s="422"/>
      <c r="AX7" s="422"/>
      <c r="AY7" s="422"/>
      <c r="AZ7" s="422"/>
      <c r="BA7" s="422"/>
      <c r="BB7" s="422"/>
      <c r="BC7" s="422"/>
      <c r="BD7" s="422"/>
      <c r="BE7" s="422"/>
      <c r="BF7" s="422"/>
      <c r="BG7" s="422"/>
      <c r="BH7" s="422"/>
      <c r="BI7" s="422"/>
      <c r="BJ7" s="422"/>
      <c r="BK7" s="422"/>
      <c r="BL7" s="422"/>
      <c r="BM7" s="422"/>
      <c r="BN7" s="422"/>
      <c r="BO7" s="422"/>
      <c r="BP7" s="422"/>
      <c r="BQ7" s="422"/>
      <c r="BR7" s="422"/>
      <c r="BS7" s="422"/>
      <c r="BT7" s="422"/>
      <c r="BU7" s="422"/>
      <c r="BV7" s="422"/>
      <c r="BW7" s="422"/>
      <c r="BX7" s="422"/>
      <c r="BY7" s="422"/>
      <c r="BZ7" s="422"/>
      <c r="CA7" s="422"/>
      <c r="CB7" s="422"/>
      <c r="CC7" s="422"/>
      <c r="CD7" s="422"/>
      <c r="CE7" s="422"/>
      <c r="CF7" s="422"/>
      <c r="CG7" s="422"/>
      <c r="CH7" s="422"/>
      <c r="CI7" s="422"/>
      <c r="CJ7" s="422"/>
      <c r="CK7" s="422"/>
      <c r="CL7" s="422"/>
      <c r="CM7" s="422"/>
      <c r="CN7" s="422"/>
      <c r="CO7" s="422"/>
      <c r="CP7" s="422"/>
      <c r="CQ7" s="422"/>
      <c r="CR7" s="422"/>
      <c r="CS7" s="422"/>
      <c r="CT7" s="422"/>
      <c r="CU7" s="422"/>
      <c r="CV7" s="422"/>
      <c r="CW7" s="422"/>
      <c r="CX7" s="422"/>
      <c r="CY7" s="422"/>
      <c r="CZ7" s="422"/>
      <c r="DA7" s="422"/>
      <c r="DB7" s="422"/>
      <c r="DC7" s="422"/>
      <c r="DD7" s="422"/>
      <c r="DE7" s="422"/>
      <c r="DF7" s="422"/>
      <c r="DG7" s="422"/>
      <c r="DH7" s="422"/>
      <c r="DI7" s="422"/>
    </row>
    <row r="8" spans="1:128" s="426" customFormat="1" x14ac:dyDescent="0.25">
      <c r="A8" s="422"/>
      <c r="B8" s="437"/>
      <c r="C8" s="440" t="s">
        <v>461</v>
      </c>
      <c r="D8" s="191">
        <v>0</v>
      </c>
      <c r="E8" s="191">
        <v>0</v>
      </c>
      <c r="F8" s="191">
        <v>0</v>
      </c>
      <c r="G8" s="191">
        <v>0</v>
      </c>
      <c r="H8" s="191">
        <v>9203.2518351500003</v>
      </c>
      <c r="I8" s="191">
        <v>0</v>
      </c>
      <c r="J8" s="191">
        <v>0</v>
      </c>
      <c r="K8" s="191">
        <v>0</v>
      </c>
      <c r="L8" s="191">
        <v>0</v>
      </c>
      <c r="M8" s="191">
        <v>0</v>
      </c>
      <c r="N8" s="191">
        <v>0</v>
      </c>
      <c r="O8" s="191">
        <v>0</v>
      </c>
      <c r="P8" s="191">
        <v>0</v>
      </c>
      <c r="Q8" s="191">
        <v>0</v>
      </c>
      <c r="R8" s="191">
        <v>0</v>
      </c>
      <c r="S8" s="191">
        <v>9203.2518351500003</v>
      </c>
      <c r="T8" s="191">
        <v>0</v>
      </c>
      <c r="U8" s="422"/>
      <c r="V8" s="422"/>
      <c r="W8" s="422"/>
      <c r="X8" s="422"/>
      <c r="Y8" s="422"/>
      <c r="Z8" s="422"/>
      <c r="AA8" s="422"/>
      <c r="AB8" s="422"/>
      <c r="AC8" s="422"/>
      <c r="AD8" s="422"/>
      <c r="AE8" s="422"/>
      <c r="AF8" s="422"/>
      <c r="AG8" s="422"/>
      <c r="AH8" s="422"/>
      <c r="AI8" s="422"/>
      <c r="AJ8" s="422"/>
      <c r="AK8" s="422"/>
      <c r="AL8" s="422"/>
      <c r="AM8" s="422"/>
      <c r="AN8" s="422"/>
      <c r="AO8" s="422"/>
      <c r="AP8" s="422"/>
      <c r="AQ8" s="422"/>
      <c r="AR8" s="422"/>
      <c r="AS8" s="422"/>
      <c r="AT8" s="422"/>
      <c r="AU8" s="422"/>
      <c r="AV8" s="422"/>
      <c r="AW8" s="422"/>
      <c r="AX8" s="422"/>
      <c r="AY8" s="422"/>
      <c r="AZ8" s="422"/>
      <c r="BA8" s="422"/>
      <c r="BB8" s="422"/>
      <c r="BC8" s="422"/>
      <c r="BD8" s="422"/>
      <c r="BE8" s="422"/>
      <c r="BF8" s="422"/>
      <c r="BG8" s="422"/>
      <c r="BH8" s="422"/>
      <c r="BI8" s="422"/>
      <c r="BJ8" s="422"/>
      <c r="BK8" s="422"/>
      <c r="BL8" s="422"/>
      <c r="BM8" s="422"/>
      <c r="BN8" s="422"/>
      <c r="BO8" s="422"/>
      <c r="BP8" s="422"/>
      <c r="BQ8" s="422"/>
      <c r="BR8" s="422"/>
      <c r="BS8" s="422"/>
      <c r="BT8" s="422"/>
      <c r="BU8" s="422"/>
      <c r="BV8" s="422"/>
      <c r="BW8" s="422"/>
      <c r="BX8" s="422"/>
      <c r="BY8" s="422"/>
      <c r="BZ8" s="422"/>
      <c r="CA8" s="422"/>
      <c r="CB8" s="422"/>
      <c r="CC8" s="422"/>
      <c r="CD8" s="422"/>
      <c r="CE8" s="422"/>
      <c r="CF8" s="422"/>
      <c r="CG8" s="422"/>
      <c r="CH8" s="422"/>
      <c r="CI8" s="422"/>
      <c r="CJ8" s="422"/>
      <c r="CK8" s="422"/>
      <c r="CL8" s="422"/>
      <c r="CM8" s="422"/>
      <c r="CN8" s="422"/>
      <c r="CO8" s="422"/>
      <c r="CP8" s="422"/>
      <c r="CQ8" s="422"/>
      <c r="CR8" s="422"/>
      <c r="CS8" s="422"/>
      <c r="CT8" s="422"/>
      <c r="CU8" s="422"/>
      <c r="CV8" s="422"/>
      <c r="CW8" s="422"/>
      <c r="CX8" s="422"/>
      <c r="CY8" s="422"/>
      <c r="CZ8" s="422"/>
      <c r="DA8" s="422"/>
      <c r="DB8" s="422"/>
      <c r="DC8" s="422"/>
      <c r="DD8" s="422"/>
      <c r="DE8" s="422"/>
      <c r="DF8" s="422"/>
      <c r="DG8" s="422"/>
      <c r="DH8" s="422"/>
      <c r="DI8" s="422"/>
    </row>
    <row r="9" spans="1:128" s="426" customFormat="1" x14ac:dyDescent="0.25">
      <c r="A9" s="422"/>
      <c r="B9" s="437"/>
      <c r="C9" s="440" t="s">
        <v>227</v>
      </c>
      <c r="D9" s="191">
        <v>7226.4925369399998</v>
      </c>
      <c r="E9" s="191">
        <v>0</v>
      </c>
      <c r="F9" s="191">
        <v>0</v>
      </c>
      <c r="G9" s="191">
        <v>0</v>
      </c>
      <c r="H9" s="191">
        <v>0</v>
      </c>
      <c r="I9" s="191">
        <v>0</v>
      </c>
      <c r="J9" s="191">
        <v>0</v>
      </c>
      <c r="K9" s="191">
        <v>0</v>
      </c>
      <c r="L9" s="191">
        <v>0</v>
      </c>
      <c r="M9" s="191">
        <v>244.49002497999999</v>
      </c>
      <c r="N9" s="191">
        <v>0</v>
      </c>
      <c r="O9" s="191">
        <v>0</v>
      </c>
      <c r="P9" s="191">
        <v>0</v>
      </c>
      <c r="Q9" s="191">
        <v>0</v>
      </c>
      <c r="R9" s="191">
        <v>0</v>
      </c>
      <c r="S9" s="191">
        <v>7470.9825619200001</v>
      </c>
      <c r="T9" s="191">
        <v>0</v>
      </c>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c r="AS9" s="422"/>
      <c r="AT9" s="422"/>
      <c r="AU9" s="422"/>
      <c r="AV9" s="422"/>
      <c r="AW9" s="422"/>
      <c r="AX9" s="422"/>
      <c r="AY9" s="422"/>
      <c r="AZ9" s="422"/>
      <c r="BA9" s="422"/>
      <c r="BB9" s="422"/>
      <c r="BC9" s="422"/>
      <c r="BD9" s="422"/>
      <c r="BE9" s="422"/>
      <c r="BF9" s="422"/>
      <c r="BG9" s="422"/>
      <c r="BH9" s="422"/>
      <c r="BI9" s="422"/>
      <c r="BJ9" s="422"/>
      <c r="BK9" s="422"/>
      <c r="BL9" s="422"/>
      <c r="BM9" s="422"/>
      <c r="BN9" s="422"/>
      <c r="BO9" s="422"/>
      <c r="BP9" s="422"/>
      <c r="BQ9" s="422"/>
      <c r="BR9" s="422"/>
      <c r="BS9" s="422"/>
      <c r="BT9" s="422"/>
      <c r="BU9" s="422"/>
      <c r="BV9" s="422"/>
      <c r="BW9" s="422"/>
      <c r="BX9" s="422"/>
      <c r="BY9" s="422"/>
      <c r="BZ9" s="422"/>
      <c r="CA9" s="422"/>
      <c r="CB9" s="422"/>
      <c r="CC9" s="422"/>
      <c r="CD9" s="422"/>
      <c r="CE9" s="422"/>
      <c r="CF9" s="422"/>
      <c r="CG9" s="422"/>
      <c r="CH9" s="422"/>
      <c r="CI9" s="422"/>
      <c r="CJ9" s="422"/>
      <c r="CK9" s="422"/>
      <c r="CL9" s="422"/>
      <c r="CM9" s="422"/>
      <c r="CN9" s="422"/>
      <c r="CO9" s="422"/>
      <c r="CP9" s="422"/>
      <c r="CQ9" s="422"/>
      <c r="CR9" s="422"/>
      <c r="CS9" s="422"/>
      <c r="CT9" s="422"/>
      <c r="CU9" s="422"/>
      <c r="CV9" s="422"/>
      <c r="CW9" s="422"/>
      <c r="CX9" s="422"/>
      <c r="CY9" s="422"/>
      <c r="CZ9" s="422"/>
      <c r="DA9" s="422"/>
      <c r="DB9" s="422"/>
      <c r="DC9" s="422"/>
      <c r="DD9" s="422"/>
      <c r="DE9" s="422"/>
      <c r="DF9" s="422"/>
      <c r="DG9" s="422"/>
      <c r="DH9" s="422"/>
      <c r="DI9" s="422"/>
    </row>
    <row r="10" spans="1:128" s="426" customFormat="1" x14ac:dyDescent="0.25">
      <c r="A10" s="422"/>
      <c r="B10" s="437"/>
      <c r="C10" s="440" t="s">
        <v>228</v>
      </c>
      <c r="D10" s="191">
        <v>12284.52351667</v>
      </c>
      <c r="E10" s="191">
        <v>0</v>
      </c>
      <c r="F10" s="191">
        <v>0</v>
      </c>
      <c r="G10" s="191">
        <v>0</v>
      </c>
      <c r="H10" s="191">
        <v>0</v>
      </c>
      <c r="I10" s="191">
        <v>0</v>
      </c>
      <c r="J10" s="191">
        <v>0</v>
      </c>
      <c r="K10" s="191">
        <v>0</v>
      </c>
      <c r="L10" s="191">
        <v>0</v>
      </c>
      <c r="M10" s="191">
        <v>0</v>
      </c>
      <c r="N10" s="191">
        <v>0</v>
      </c>
      <c r="O10" s="191">
        <v>0</v>
      </c>
      <c r="P10" s="191">
        <v>0</v>
      </c>
      <c r="Q10" s="191">
        <v>0</v>
      </c>
      <c r="R10" s="191">
        <v>0</v>
      </c>
      <c r="S10" s="191">
        <v>12284.52351667</v>
      </c>
      <c r="T10" s="191">
        <v>0</v>
      </c>
      <c r="U10" s="422"/>
      <c r="V10" s="422"/>
      <c r="W10" s="422"/>
      <c r="X10" s="422"/>
      <c r="Y10" s="422"/>
      <c r="Z10" s="422"/>
      <c r="AA10" s="422"/>
      <c r="AB10" s="422"/>
      <c r="AC10" s="422"/>
      <c r="AD10" s="422"/>
      <c r="AE10" s="422"/>
      <c r="AF10" s="422"/>
      <c r="AG10" s="422"/>
      <c r="AH10" s="422"/>
      <c r="AI10" s="422"/>
      <c r="AJ10" s="422"/>
      <c r="AK10" s="422"/>
      <c r="AL10" s="422"/>
      <c r="AM10" s="422"/>
      <c r="AN10" s="422"/>
      <c r="AO10" s="422"/>
      <c r="AP10" s="422"/>
      <c r="AQ10" s="422"/>
      <c r="AR10" s="422"/>
      <c r="AS10" s="422"/>
      <c r="AT10" s="422"/>
      <c r="AU10" s="422"/>
      <c r="AV10" s="422"/>
      <c r="AW10" s="422"/>
      <c r="AX10" s="422"/>
      <c r="AY10" s="422"/>
      <c r="AZ10" s="422"/>
      <c r="BA10" s="422"/>
      <c r="BB10" s="422"/>
      <c r="BC10" s="422"/>
      <c r="BD10" s="422"/>
      <c r="BE10" s="422"/>
      <c r="BF10" s="422"/>
      <c r="BG10" s="422"/>
      <c r="BH10" s="422"/>
      <c r="BI10" s="422"/>
      <c r="BJ10" s="422"/>
      <c r="BK10" s="422"/>
      <c r="BL10" s="422"/>
      <c r="BM10" s="422"/>
      <c r="BN10" s="422"/>
      <c r="BO10" s="422"/>
      <c r="BP10" s="422"/>
      <c r="BQ10" s="422"/>
      <c r="BR10" s="422"/>
      <c r="BS10" s="422"/>
      <c r="BT10" s="422"/>
      <c r="BU10" s="422"/>
      <c r="BV10" s="422"/>
      <c r="BW10" s="422"/>
      <c r="BX10" s="422"/>
      <c r="BY10" s="422"/>
      <c r="BZ10" s="422"/>
      <c r="CA10" s="422"/>
      <c r="CB10" s="422"/>
      <c r="CC10" s="422"/>
      <c r="CD10" s="422"/>
      <c r="CE10" s="422"/>
      <c r="CF10" s="422"/>
      <c r="CG10" s="422"/>
      <c r="CH10" s="422"/>
      <c r="CI10" s="422"/>
      <c r="CJ10" s="422"/>
      <c r="CK10" s="422"/>
      <c r="CL10" s="422"/>
      <c r="CM10" s="422"/>
      <c r="CN10" s="422"/>
      <c r="CO10" s="422"/>
      <c r="CP10" s="422"/>
      <c r="CQ10" s="422"/>
      <c r="CR10" s="422"/>
      <c r="CS10" s="422"/>
      <c r="CT10" s="422"/>
      <c r="CU10" s="422"/>
      <c r="CV10" s="422"/>
      <c r="CW10" s="422"/>
      <c r="CX10" s="422"/>
      <c r="CY10" s="422"/>
      <c r="CZ10" s="422"/>
      <c r="DA10" s="422"/>
      <c r="DB10" s="422"/>
      <c r="DC10" s="422"/>
      <c r="DD10" s="422"/>
      <c r="DE10" s="422"/>
      <c r="DF10" s="422"/>
      <c r="DG10" s="422"/>
      <c r="DH10" s="422"/>
      <c r="DI10" s="422"/>
    </row>
    <row r="11" spans="1:128" s="426" customFormat="1" x14ac:dyDescent="0.25">
      <c r="A11" s="422"/>
      <c r="B11" s="437"/>
      <c r="C11" s="440" t="s">
        <v>229</v>
      </c>
      <c r="D11" s="191">
        <v>0</v>
      </c>
      <c r="E11" s="191">
        <v>0</v>
      </c>
      <c r="F11" s="191">
        <v>0</v>
      </c>
      <c r="G11" s="191">
        <v>0</v>
      </c>
      <c r="H11" s="191">
        <v>0</v>
      </c>
      <c r="I11" s="191">
        <v>0</v>
      </c>
      <c r="J11" s="191">
        <v>0</v>
      </c>
      <c r="K11" s="191">
        <v>0</v>
      </c>
      <c r="L11" s="191">
        <v>0</v>
      </c>
      <c r="M11" s="191">
        <v>0</v>
      </c>
      <c r="N11" s="191">
        <v>0</v>
      </c>
      <c r="O11" s="191">
        <v>0</v>
      </c>
      <c r="P11" s="191">
        <v>0</v>
      </c>
      <c r="Q11" s="191">
        <v>0</v>
      </c>
      <c r="R11" s="191">
        <v>0</v>
      </c>
      <c r="S11" s="191">
        <v>0</v>
      </c>
      <c r="T11" s="191">
        <v>0</v>
      </c>
      <c r="U11" s="422"/>
      <c r="V11" s="422"/>
      <c r="W11" s="422"/>
      <c r="X11" s="422"/>
      <c r="Y11" s="422"/>
      <c r="Z11" s="422"/>
      <c r="AA11" s="422"/>
      <c r="AB11" s="422"/>
      <c r="AC11" s="422"/>
      <c r="AD11" s="422"/>
      <c r="AE11" s="422"/>
      <c r="AF11" s="422"/>
      <c r="AG11" s="422"/>
      <c r="AH11" s="422"/>
      <c r="AI11" s="422"/>
      <c r="AJ11" s="422"/>
      <c r="AK11" s="422"/>
      <c r="AL11" s="422"/>
      <c r="AM11" s="422"/>
      <c r="AN11" s="422"/>
      <c r="AO11" s="422"/>
      <c r="AP11" s="422"/>
      <c r="AQ11" s="422"/>
      <c r="AR11" s="422"/>
      <c r="AS11" s="422"/>
      <c r="AT11" s="422"/>
      <c r="AU11" s="422"/>
      <c r="AV11" s="422"/>
      <c r="AW11" s="422"/>
      <c r="AX11" s="422"/>
      <c r="AY11" s="422"/>
      <c r="AZ11" s="422"/>
      <c r="BA11" s="422"/>
      <c r="BB11" s="422"/>
      <c r="BC11" s="422"/>
      <c r="BD11" s="422"/>
      <c r="BE11" s="422"/>
      <c r="BF11" s="422"/>
      <c r="BG11" s="422"/>
      <c r="BH11" s="422"/>
      <c r="BI11" s="422"/>
      <c r="BJ11" s="422"/>
      <c r="BK11" s="422"/>
      <c r="BL11" s="422"/>
      <c r="BM11" s="422"/>
      <c r="BN11" s="422"/>
      <c r="BO11" s="422"/>
      <c r="BP11" s="422"/>
      <c r="BQ11" s="422"/>
      <c r="BR11" s="422"/>
      <c r="BS11" s="422"/>
      <c r="BT11" s="422"/>
      <c r="BU11" s="422"/>
      <c r="BV11" s="422"/>
      <c r="BW11" s="422"/>
      <c r="BX11" s="422"/>
      <c r="BY11" s="422"/>
      <c r="BZ11" s="422"/>
      <c r="CA11" s="422"/>
      <c r="CB11" s="422"/>
      <c r="CC11" s="422"/>
      <c r="CD11" s="422"/>
      <c r="CE11" s="422"/>
      <c r="CF11" s="422"/>
      <c r="CG11" s="422"/>
      <c r="CH11" s="422"/>
      <c r="CI11" s="422"/>
      <c r="CJ11" s="422"/>
      <c r="CK11" s="422"/>
      <c r="CL11" s="422"/>
      <c r="CM11" s="422"/>
      <c r="CN11" s="422"/>
      <c r="CO11" s="422"/>
      <c r="CP11" s="422"/>
      <c r="CQ11" s="422"/>
      <c r="CR11" s="422"/>
      <c r="CS11" s="422"/>
      <c r="CT11" s="422"/>
      <c r="CU11" s="422"/>
      <c r="CV11" s="422"/>
      <c r="CW11" s="422"/>
      <c r="CX11" s="422"/>
      <c r="CY11" s="422"/>
      <c r="CZ11" s="422"/>
      <c r="DA11" s="422"/>
      <c r="DB11" s="422"/>
      <c r="DC11" s="422"/>
      <c r="DD11" s="422"/>
      <c r="DE11" s="422"/>
      <c r="DF11" s="422"/>
      <c r="DG11" s="422"/>
      <c r="DH11" s="422"/>
      <c r="DI11" s="422"/>
    </row>
    <row r="12" spans="1:128" s="426" customFormat="1" x14ac:dyDescent="0.25">
      <c r="A12" s="422"/>
      <c r="B12" s="437"/>
      <c r="C12" s="440" t="s">
        <v>230</v>
      </c>
      <c r="D12" s="191">
        <v>0</v>
      </c>
      <c r="E12" s="191">
        <v>0</v>
      </c>
      <c r="F12" s="191">
        <v>0</v>
      </c>
      <c r="G12" s="191">
        <v>0</v>
      </c>
      <c r="H12" s="191">
        <v>1712.9568178500001</v>
      </c>
      <c r="I12" s="191">
        <v>0</v>
      </c>
      <c r="J12" s="191">
        <v>689.42944156999988</v>
      </c>
      <c r="K12" s="191">
        <v>0</v>
      </c>
      <c r="L12" s="191">
        <v>0</v>
      </c>
      <c r="M12" s="191">
        <v>365.95313476000001</v>
      </c>
      <c r="N12" s="191">
        <v>0</v>
      </c>
      <c r="O12" s="191">
        <v>0</v>
      </c>
      <c r="P12" s="191">
        <v>0</v>
      </c>
      <c r="Q12" s="191">
        <v>0</v>
      </c>
      <c r="R12" s="191">
        <v>0</v>
      </c>
      <c r="S12" s="191">
        <v>2768.33939418</v>
      </c>
      <c r="T12" s="191">
        <v>0</v>
      </c>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c r="AS12" s="422"/>
      <c r="AT12" s="422"/>
      <c r="AU12" s="422"/>
      <c r="AV12" s="422"/>
      <c r="AW12" s="422"/>
      <c r="AX12" s="422"/>
      <c r="AY12" s="422"/>
      <c r="AZ12" s="422"/>
      <c r="BA12" s="422"/>
      <c r="BB12" s="422"/>
      <c r="BC12" s="422"/>
      <c r="BD12" s="422"/>
      <c r="BE12" s="422"/>
      <c r="BF12" s="422"/>
      <c r="BG12" s="422"/>
      <c r="BH12" s="422"/>
      <c r="BI12" s="422"/>
      <c r="BJ12" s="422"/>
      <c r="BK12" s="422"/>
      <c r="BL12" s="422"/>
      <c r="BM12" s="422"/>
      <c r="BN12" s="422"/>
      <c r="BO12" s="422"/>
      <c r="BP12" s="422"/>
      <c r="BQ12" s="422"/>
      <c r="BR12" s="422"/>
      <c r="BS12" s="422"/>
      <c r="BT12" s="422"/>
      <c r="BU12" s="422"/>
      <c r="BV12" s="422"/>
      <c r="BW12" s="422"/>
      <c r="BX12" s="422"/>
      <c r="BY12" s="422"/>
      <c r="BZ12" s="422"/>
      <c r="CA12" s="422"/>
      <c r="CB12" s="422"/>
      <c r="CC12" s="422"/>
      <c r="CD12" s="422"/>
      <c r="CE12" s="422"/>
      <c r="CF12" s="422"/>
      <c r="CG12" s="422"/>
      <c r="CH12" s="422"/>
      <c r="CI12" s="422"/>
      <c r="CJ12" s="422"/>
      <c r="CK12" s="422"/>
      <c r="CL12" s="422"/>
      <c r="CM12" s="422"/>
      <c r="CN12" s="422"/>
      <c r="CO12" s="422"/>
      <c r="CP12" s="422"/>
      <c r="CQ12" s="422"/>
      <c r="CR12" s="422"/>
      <c r="CS12" s="422"/>
      <c r="CT12" s="422"/>
      <c r="CU12" s="422"/>
      <c r="CV12" s="422"/>
      <c r="CW12" s="422"/>
      <c r="CX12" s="422"/>
      <c r="CY12" s="422"/>
      <c r="CZ12" s="422"/>
      <c r="DA12" s="422"/>
      <c r="DB12" s="422"/>
      <c r="DC12" s="422"/>
      <c r="DD12" s="422"/>
      <c r="DE12" s="422"/>
      <c r="DF12" s="422"/>
      <c r="DG12" s="422"/>
      <c r="DH12" s="422"/>
      <c r="DI12" s="422"/>
    </row>
    <row r="13" spans="1:128" s="426" customFormat="1" x14ac:dyDescent="0.25">
      <c r="A13" s="422"/>
      <c r="B13" s="437"/>
      <c r="C13" s="440" t="s">
        <v>231</v>
      </c>
      <c r="D13" s="191">
        <v>0</v>
      </c>
      <c r="E13" s="191">
        <v>0</v>
      </c>
      <c r="F13" s="191">
        <v>0</v>
      </c>
      <c r="G13" s="191">
        <v>0</v>
      </c>
      <c r="H13" s="191">
        <v>0.55609299999999995</v>
      </c>
      <c r="I13" s="191">
        <v>0</v>
      </c>
      <c r="J13" s="191">
        <v>123.74558443999994</v>
      </c>
      <c r="K13" s="191">
        <v>0</v>
      </c>
      <c r="L13" s="191">
        <v>0</v>
      </c>
      <c r="M13" s="191">
        <v>586178.24726669001</v>
      </c>
      <c r="N13" s="191">
        <v>2.2454000000000003E-3</v>
      </c>
      <c r="O13" s="191">
        <v>0</v>
      </c>
      <c r="P13" s="191">
        <v>0</v>
      </c>
      <c r="Q13" s="191">
        <v>0</v>
      </c>
      <c r="R13" s="191">
        <v>0</v>
      </c>
      <c r="S13" s="191">
        <v>586302.55118952994</v>
      </c>
      <c r="T13" s="191">
        <v>0</v>
      </c>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c r="AW13" s="422"/>
      <c r="AX13" s="422"/>
      <c r="AY13" s="422"/>
      <c r="AZ13" s="422"/>
      <c r="BA13" s="422"/>
      <c r="BB13" s="422"/>
      <c r="BC13" s="422"/>
      <c r="BD13" s="422"/>
      <c r="BE13" s="422"/>
      <c r="BF13" s="422"/>
      <c r="BG13" s="422"/>
      <c r="BH13" s="422"/>
      <c r="BI13" s="422"/>
      <c r="BJ13" s="422"/>
      <c r="BK13" s="422"/>
      <c r="BL13" s="422"/>
      <c r="BM13" s="422"/>
      <c r="BN13" s="422"/>
      <c r="BO13" s="422"/>
      <c r="BP13" s="422"/>
      <c r="BQ13" s="422"/>
      <c r="BR13" s="422"/>
      <c r="BS13" s="422"/>
      <c r="BT13" s="422"/>
      <c r="BU13" s="422"/>
      <c r="BV13" s="422"/>
      <c r="BW13" s="422"/>
      <c r="BX13" s="422"/>
      <c r="BY13" s="422"/>
      <c r="BZ13" s="422"/>
      <c r="CA13" s="422"/>
      <c r="CB13" s="422"/>
      <c r="CC13" s="422"/>
      <c r="CD13" s="422"/>
      <c r="CE13" s="422"/>
      <c r="CF13" s="422"/>
      <c r="CG13" s="422"/>
      <c r="CH13" s="422"/>
      <c r="CI13" s="422"/>
      <c r="CJ13" s="422"/>
      <c r="CK13" s="422"/>
      <c r="CL13" s="422"/>
      <c r="CM13" s="422"/>
      <c r="CN13" s="422"/>
      <c r="CO13" s="422"/>
      <c r="CP13" s="422"/>
      <c r="CQ13" s="422"/>
      <c r="CR13" s="422"/>
      <c r="CS13" s="422"/>
      <c r="CT13" s="422"/>
      <c r="CU13" s="422"/>
      <c r="CV13" s="422"/>
      <c r="CW13" s="422"/>
      <c r="CX13" s="422"/>
      <c r="CY13" s="422"/>
      <c r="CZ13" s="422"/>
      <c r="DA13" s="422"/>
      <c r="DB13" s="422"/>
      <c r="DC13" s="422"/>
      <c r="DD13" s="422"/>
      <c r="DE13" s="422"/>
      <c r="DF13" s="422"/>
      <c r="DG13" s="422"/>
      <c r="DH13" s="422"/>
      <c r="DI13" s="422"/>
    </row>
    <row r="14" spans="1:128" s="426" customFormat="1" x14ac:dyDescent="0.25">
      <c r="A14" s="422"/>
      <c r="B14" s="437"/>
      <c r="C14" s="440" t="s">
        <v>232</v>
      </c>
      <c r="D14" s="191">
        <v>0</v>
      </c>
      <c r="E14" s="191">
        <v>0</v>
      </c>
      <c r="F14" s="191">
        <v>0</v>
      </c>
      <c r="G14" s="191">
        <v>0</v>
      </c>
      <c r="H14" s="191">
        <v>0</v>
      </c>
      <c r="I14" s="191">
        <v>0</v>
      </c>
      <c r="J14" s="191">
        <v>0</v>
      </c>
      <c r="K14" s="191">
        <v>0</v>
      </c>
      <c r="L14" s="191">
        <v>179915.72120442998</v>
      </c>
      <c r="M14" s="191">
        <v>0</v>
      </c>
      <c r="N14" s="191">
        <v>0</v>
      </c>
      <c r="O14" s="191">
        <v>0</v>
      </c>
      <c r="P14" s="191">
        <v>0</v>
      </c>
      <c r="Q14" s="191">
        <v>0</v>
      </c>
      <c r="R14" s="191">
        <v>0</v>
      </c>
      <c r="S14" s="191">
        <v>179915.72120442998</v>
      </c>
      <c r="T14" s="191">
        <v>0</v>
      </c>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c r="AW14" s="422"/>
      <c r="AX14" s="422"/>
      <c r="AY14" s="422"/>
      <c r="AZ14" s="422"/>
      <c r="BA14" s="422"/>
      <c r="BB14" s="422"/>
      <c r="BC14" s="422"/>
      <c r="BD14" s="422"/>
      <c r="BE14" s="422"/>
      <c r="BF14" s="422"/>
      <c r="BG14" s="422"/>
      <c r="BH14" s="422"/>
      <c r="BI14" s="422"/>
      <c r="BJ14" s="422"/>
      <c r="BK14" s="422"/>
      <c r="BL14" s="422"/>
      <c r="BM14" s="422"/>
      <c r="BN14" s="422"/>
      <c r="BO14" s="422"/>
      <c r="BP14" s="422"/>
      <c r="BQ14" s="422"/>
      <c r="BR14" s="422"/>
      <c r="BS14" s="422"/>
      <c r="BT14" s="422"/>
      <c r="BU14" s="422"/>
      <c r="BV14" s="422"/>
      <c r="BW14" s="422"/>
      <c r="BX14" s="422"/>
      <c r="BY14" s="422"/>
      <c r="BZ14" s="422"/>
      <c r="CA14" s="422"/>
      <c r="CB14" s="422"/>
      <c r="CC14" s="422"/>
      <c r="CD14" s="422"/>
      <c r="CE14" s="422"/>
      <c r="CF14" s="422"/>
      <c r="CG14" s="422"/>
      <c r="CH14" s="422"/>
      <c r="CI14" s="422"/>
      <c r="CJ14" s="422"/>
      <c r="CK14" s="422"/>
      <c r="CL14" s="422"/>
      <c r="CM14" s="422"/>
      <c r="CN14" s="422"/>
      <c r="CO14" s="422"/>
      <c r="CP14" s="422"/>
      <c r="CQ14" s="422"/>
      <c r="CR14" s="422"/>
      <c r="CS14" s="422"/>
      <c r="CT14" s="422"/>
      <c r="CU14" s="422"/>
      <c r="CV14" s="422"/>
      <c r="CW14" s="422"/>
      <c r="CX14" s="422"/>
      <c r="CY14" s="422"/>
      <c r="CZ14" s="422"/>
      <c r="DA14" s="422"/>
      <c r="DB14" s="422"/>
      <c r="DC14" s="422"/>
      <c r="DD14" s="422"/>
      <c r="DE14" s="422"/>
      <c r="DF14" s="422"/>
      <c r="DG14" s="422"/>
      <c r="DH14" s="422"/>
      <c r="DI14" s="422"/>
    </row>
    <row r="15" spans="1:128" s="426" customFormat="1" ht="30" x14ac:dyDescent="0.25">
      <c r="A15" s="422"/>
      <c r="B15" s="437"/>
      <c r="C15" s="440" t="s">
        <v>462</v>
      </c>
      <c r="D15" s="191">
        <v>0</v>
      </c>
      <c r="E15" s="191">
        <v>0</v>
      </c>
      <c r="F15" s="191">
        <v>0</v>
      </c>
      <c r="G15" s="191">
        <v>0</v>
      </c>
      <c r="H15" s="191">
        <v>0</v>
      </c>
      <c r="I15" s="191">
        <v>320134.82769728004</v>
      </c>
      <c r="J15" s="191">
        <v>10835.435796739999</v>
      </c>
      <c r="K15" s="191">
        <v>0</v>
      </c>
      <c r="L15" s="191">
        <v>0</v>
      </c>
      <c r="M15" s="191">
        <v>0</v>
      </c>
      <c r="N15" s="191">
        <v>0</v>
      </c>
      <c r="O15" s="191">
        <v>0</v>
      </c>
      <c r="P15" s="191">
        <v>0</v>
      </c>
      <c r="Q15" s="191">
        <v>0</v>
      </c>
      <c r="R15" s="191">
        <v>0</v>
      </c>
      <c r="S15" s="191">
        <v>330970.26349402004</v>
      </c>
      <c r="T15" s="191">
        <v>0</v>
      </c>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c r="AW15" s="422"/>
      <c r="AX15" s="422"/>
      <c r="AY15" s="422"/>
      <c r="AZ15" s="422"/>
      <c r="BA15" s="422"/>
      <c r="BB15" s="422"/>
      <c r="BC15" s="422"/>
      <c r="BD15" s="422"/>
      <c r="BE15" s="422"/>
      <c r="BF15" s="422"/>
      <c r="BG15" s="422"/>
      <c r="BH15" s="422"/>
      <c r="BI15" s="422"/>
      <c r="BJ15" s="422"/>
      <c r="BK15" s="422"/>
      <c r="BL15" s="422"/>
      <c r="BM15" s="422"/>
      <c r="BN15" s="422"/>
      <c r="BO15" s="422"/>
      <c r="BP15" s="422"/>
      <c r="BQ15" s="422"/>
      <c r="BR15" s="422"/>
      <c r="BS15" s="422"/>
      <c r="BT15" s="422"/>
      <c r="BU15" s="422"/>
      <c r="BV15" s="422"/>
      <c r="BW15" s="422"/>
      <c r="BX15" s="422"/>
      <c r="BY15" s="422"/>
      <c r="BZ15" s="422"/>
      <c r="CA15" s="422"/>
      <c r="CB15" s="422"/>
      <c r="CC15" s="422"/>
      <c r="CD15" s="422"/>
      <c r="CE15" s="422"/>
      <c r="CF15" s="422"/>
      <c r="CG15" s="422"/>
      <c r="CH15" s="422"/>
      <c r="CI15" s="422"/>
      <c r="CJ15" s="422"/>
      <c r="CK15" s="422"/>
      <c r="CL15" s="422"/>
      <c r="CM15" s="422"/>
      <c r="CN15" s="422"/>
      <c r="CO15" s="422"/>
      <c r="CP15" s="422"/>
      <c r="CQ15" s="422"/>
      <c r="CR15" s="422"/>
      <c r="CS15" s="422"/>
      <c r="CT15" s="422"/>
      <c r="CU15" s="422"/>
      <c r="CV15" s="422"/>
      <c r="CW15" s="422"/>
      <c r="CX15" s="422"/>
      <c r="CY15" s="422"/>
      <c r="CZ15" s="422"/>
      <c r="DA15" s="422"/>
      <c r="DB15" s="422"/>
      <c r="DC15" s="422"/>
      <c r="DD15" s="422"/>
      <c r="DE15" s="422"/>
      <c r="DF15" s="422"/>
      <c r="DG15" s="422"/>
      <c r="DH15" s="422"/>
      <c r="DI15" s="422"/>
    </row>
    <row r="16" spans="1:128" s="426" customFormat="1" x14ac:dyDescent="0.25">
      <c r="A16" s="422"/>
      <c r="B16" s="437"/>
      <c r="C16" s="440" t="s">
        <v>463</v>
      </c>
      <c r="D16" s="191">
        <v>0</v>
      </c>
      <c r="E16" s="191">
        <v>0</v>
      </c>
      <c r="F16" s="191">
        <v>0</v>
      </c>
      <c r="G16" s="191">
        <v>0</v>
      </c>
      <c r="H16" s="191">
        <v>0</v>
      </c>
      <c r="I16" s="191">
        <v>0</v>
      </c>
      <c r="J16" s="191">
        <v>0</v>
      </c>
      <c r="K16" s="191">
        <v>0</v>
      </c>
      <c r="L16" s="191">
        <v>0</v>
      </c>
      <c r="M16" s="191">
        <v>3800.8165971599997</v>
      </c>
      <c r="N16" s="191">
        <v>709.29660908000005</v>
      </c>
      <c r="O16" s="191">
        <v>0</v>
      </c>
      <c r="P16" s="191">
        <v>0</v>
      </c>
      <c r="Q16" s="191">
        <v>0</v>
      </c>
      <c r="R16" s="191">
        <v>0</v>
      </c>
      <c r="S16" s="191">
        <v>4510.1132062399993</v>
      </c>
      <c r="T16" s="191">
        <v>0</v>
      </c>
      <c r="U16" s="422"/>
      <c r="V16" s="422"/>
      <c r="W16" s="422"/>
      <c r="X16" s="422"/>
      <c r="Y16" s="422"/>
      <c r="Z16" s="422"/>
      <c r="AA16" s="422"/>
      <c r="AB16" s="422"/>
      <c r="AC16" s="422"/>
      <c r="AD16" s="422"/>
      <c r="AE16" s="422"/>
      <c r="AF16" s="422"/>
      <c r="AG16" s="422"/>
      <c r="AH16" s="422"/>
      <c r="AI16" s="422"/>
      <c r="AJ16" s="422"/>
      <c r="AK16" s="422"/>
      <c r="AL16" s="422"/>
      <c r="AM16" s="422"/>
      <c r="AN16" s="422"/>
      <c r="AO16" s="422"/>
      <c r="AP16" s="422"/>
      <c r="AQ16" s="422"/>
      <c r="AR16" s="422"/>
      <c r="AS16" s="422"/>
      <c r="AT16" s="422"/>
      <c r="AU16" s="422"/>
      <c r="AV16" s="422"/>
      <c r="AW16" s="422"/>
      <c r="AX16" s="422"/>
      <c r="AY16" s="422"/>
      <c r="AZ16" s="422"/>
      <c r="BA16" s="422"/>
      <c r="BB16" s="422"/>
      <c r="BC16" s="422"/>
      <c r="BD16" s="422"/>
      <c r="BE16" s="422"/>
      <c r="BF16" s="422"/>
      <c r="BG16" s="422"/>
      <c r="BH16" s="422"/>
      <c r="BI16" s="422"/>
      <c r="BJ16" s="422"/>
      <c r="BK16" s="422"/>
      <c r="BL16" s="422"/>
      <c r="BM16" s="422"/>
      <c r="BN16" s="422"/>
      <c r="BO16" s="422"/>
      <c r="BP16" s="422"/>
      <c r="BQ16" s="422"/>
      <c r="BR16" s="422"/>
      <c r="BS16" s="422"/>
      <c r="BT16" s="422"/>
      <c r="BU16" s="422"/>
      <c r="BV16" s="422"/>
      <c r="BW16" s="422"/>
      <c r="BX16" s="422"/>
      <c r="BY16" s="422"/>
      <c r="BZ16" s="422"/>
      <c r="CA16" s="422"/>
      <c r="CB16" s="422"/>
      <c r="CC16" s="422"/>
      <c r="CD16" s="422"/>
      <c r="CE16" s="422"/>
      <c r="CF16" s="422"/>
      <c r="CG16" s="422"/>
      <c r="CH16" s="422"/>
      <c r="CI16" s="422"/>
      <c r="CJ16" s="422"/>
      <c r="CK16" s="422"/>
      <c r="CL16" s="422"/>
      <c r="CM16" s="422"/>
      <c r="CN16" s="422"/>
      <c r="CO16" s="422"/>
      <c r="CP16" s="422"/>
      <c r="CQ16" s="422"/>
      <c r="CR16" s="422"/>
      <c r="CS16" s="422"/>
      <c r="CT16" s="422"/>
      <c r="CU16" s="422"/>
      <c r="CV16" s="422"/>
      <c r="CW16" s="422"/>
      <c r="CX16" s="422"/>
      <c r="CY16" s="422"/>
      <c r="CZ16" s="422"/>
      <c r="DA16" s="422"/>
      <c r="DB16" s="422"/>
      <c r="DC16" s="422"/>
      <c r="DD16" s="422"/>
      <c r="DE16" s="422"/>
      <c r="DF16" s="422"/>
      <c r="DG16" s="422"/>
      <c r="DH16" s="422"/>
      <c r="DI16" s="422"/>
    </row>
    <row r="17" spans="1:128" s="426" customFormat="1" ht="30" x14ac:dyDescent="0.25">
      <c r="A17" s="422"/>
      <c r="B17" s="437"/>
      <c r="C17" s="440" t="s">
        <v>464</v>
      </c>
      <c r="D17" s="191">
        <v>0</v>
      </c>
      <c r="E17" s="191">
        <v>0</v>
      </c>
      <c r="F17" s="191">
        <v>0</v>
      </c>
      <c r="G17" s="191">
        <v>0</v>
      </c>
      <c r="H17" s="191">
        <v>0</v>
      </c>
      <c r="I17" s="191">
        <v>0</v>
      </c>
      <c r="J17" s="191">
        <v>0</v>
      </c>
      <c r="K17" s="191">
        <v>0</v>
      </c>
      <c r="L17" s="191">
        <v>0</v>
      </c>
      <c r="M17" s="191">
        <v>0</v>
      </c>
      <c r="N17" s="191">
        <v>51.956853079999995</v>
      </c>
      <c r="O17" s="191">
        <v>0</v>
      </c>
      <c r="P17" s="191">
        <v>0</v>
      </c>
      <c r="Q17" s="191">
        <v>0</v>
      </c>
      <c r="R17" s="191">
        <v>0</v>
      </c>
      <c r="S17" s="191">
        <v>51.956853079999995</v>
      </c>
      <c r="T17" s="191">
        <v>0</v>
      </c>
      <c r="U17" s="422"/>
      <c r="V17" s="422"/>
      <c r="W17" s="422"/>
      <c r="X17" s="422"/>
      <c r="Y17" s="422"/>
      <c r="Z17" s="422"/>
      <c r="AA17" s="422"/>
      <c r="AB17" s="422"/>
      <c r="AC17" s="422"/>
      <c r="AD17" s="422"/>
      <c r="AE17" s="422"/>
      <c r="AF17" s="422"/>
      <c r="AG17" s="422"/>
      <c r="AH17" s="422"/>
      <c r="AI17" s="422"/>
      <c r="AJ17" s="422"/>
      <c r="AK17" s="422"/>
      <c r="AL17" s="422"/>
      <c r="AM17" s="422"/>
      <c r="AN17" s="422"/>
      <c r="AO17" s="422"/>
      <c r="AP17" s="422"/>
      <c r="AQ17" s="422"/>
      <c r="AR17" s="422"/>
      <c r="AS17" s="422"/>
      <c r="AT17" s="422"/>
      <c r="AU17" s="422"/>
      <c r="AV17" s="422"/>
      <c r="AW17" s="422"/>
      <c r="AX17" s="422"/>
      <c r="AY17" s="422"/>
      <c r="AZ17" s="422"/>
      <c r="BA17" s="422"/>
      <c r="BB17" s="422"/>
      <c r="BC17" s="422"/>
      <c r="BD17" s="422"/>
      <c r="BE17" s="422"/>
      <c r="BF17" s="422"/>
      <c r="BG17" s="422"/>
      <c r="BH17" s="422"/>
      <c r="BI17" s="422"/>
      <c r="BJ17" s="422"/>
      <c r="BK17" s="422"/>
      <c r="BL17" s="422"/>
      <c r="BM17" s="422"/>
      <c r="BN17" s="422"/>
      <c r="BO17" s="422"/>
      <c r="BP17" s="422"/>
      <c r="BQ17" s="422"/>
      <c r="BR17" s="422"/>
      <c r="BS17" s="422"/>
      <c r="BT17" s="422"/>
      <c r="BU17" s="422"/>
      <c r="BV17" s="422"/>
      <c r="BW17" s="422"/>
      <c r="BX17" s="422"/>
      <c r="BY17" s="422"/>
      <c r="BZ17" s="422"/>
      <c r="CA17" s="422"/>
      <c r="CB17" s="422"/>
      <c r="CC17" s="422"/>
      <c r="CD17" s="422"/>
      <c r="CE17" s="422"/>
      <c r="CF17" s="422"/>
      <c r="CG17" s="422"/>
      <c r="CH17" s="422"/>
      <c r="CI17" s="422"/>
      <c r="CJ17" s="422"/>
      <c r="CK17" s="422"/>
      <c r="CL17" s="422"/>
      <c r="CM17" s="422"/>
      <c r="CN17" s="422"/>
      <c r="CO17" s="422"/>
      <c r="CP17" s="422"/>
      <c r="CQ17" s="422"/>
      <c r="CR17" s="422"/>
      <c r="CS17" s="422"/>
      <c r="CT17" s="422"/>
      <c r="CU17" s="422"/>
      <c r="CV17" s="422"/>
      <c r="CW17" s="422"/>
      <c r="CX17" s="422"/>
      <c r="CY17" s="422"/>
      <c r="CZ17" s="422"/>
      <c r="DA17" s="422"/>
      <c r="DB17" s="422"/>
      <c r="DC17" s="422"/>
      <c r="DD17" s="422"/>
      <c r="DE17" s="422"/>
      <c r="DF17" s="422"/>
      <c r="DG17" s="422"/>
      <c r="DH17" s="422"/>
      <c r="DI17" s="422"/>
    </row>
    <row r="18" spans="1:128" s="426" customFormat="1" x14ac:dyDescent="0.25">
      <c r="A18" s="422"/>
      <c r="B18" s="437"/>
      <c r="C18" s="440" t="s">
        <v>465</v>
      </c>
      <c r="D18" s="191">
        <v>0</v>
      </c>
      <c r="E18" s="191">
        <v>0</v>
      </c>
      <c r="F18" s="191">
        <v>0</v>
      </c>
      <c r="G18" s="191">
        <v>0</v>
      </c>
      <c r="H18" s="191">
        <v>0</v>
      </c>
      <c r="I18" s="191">
        <v>0</v>
      </c>
      <c r="J18" s="191">
        <v>0</v>
      </c>
      <c r="K18" s="191">
        <v>0</v>
      </c>
      <c r="L18" s="191">
        <v>0</v>
      </c>
      <c r="M18" s="191">
        <v>0</v>
      </c>
      <c r="N18" s="191">
        <v>0</v>
      </c>
      <c r="O18" s="191">
        <v>0</v>
      </c>
      <c r="P18" s="191">
        <v>0</v>
      </c>
      <c r="Q18" s="191">
        <v>0</v>
      </c>
      <c r="R18" s="191">
        <v>0</v>
      </c>
      <c r="S18" s="191">
        <v>0</v>
      </c>
      <c r="T18" s="191">
        <v>0</v>
      </c>
      <c r="U18" s="422"/>
      <c r="V18" s="422"/>
      <c r="W18" s="422"/>
      <c r="X18" s="422"/>
      <c r="Y18" s="422"/>
      <c r="Z18" s="422"/>
      <c r="AA18" s="422"/>
      <c r="AB18" s="422"/>
      <c r="AC18" s="422"/>
      <c r="AD18" s="422"/>
      <c r="AE18" s="422"/>
      <c r="AF18" s="422"/>
      <c r="AG18" s="422"/>
      <c r="AH18" s="422"/>
      <c r="AI18" s="422"/>
      <c r="AJ18" s="422"/>
      <c r="AK18" s="422"/>
      <c r="AL18" s="422"/>
      <c r="AM18" s="422"/>
      <c r="AN18" s="422"/>
      <c r="AO18" s="422"/>
      <c r="AP18" s="422"/>
      <c r="AQ18" s="422"/>
      <c r="AR18" s="422"/>
      <c r="AS18" s="422"/>
      <c r="AT18" s="422"/>
      <c r="AU18" s="422"/>
      <c r="AV18" s="422"/>
      <c r="AW18" s="422"/>
      <c r="AX18" s="422"/>
      <c r="AY18" s="422"/>
      <c r="AZ18" s="422"/>
      <c r="BA18" s="422"/>
      <c r="BB18" s="422"/>
      <c r="BC18" s="422"/>
      <c r="BD18" s="422"/>
      <c r="BE18" s="422"/>
      <c r="BF18" s="422"/>
      <c r="BG18" s="422"/>
      <c r="BH18" s="422"/>
      <c r="BI18" s="422"/>
      <c r="BJ18" s="422"/>
      <c r="BK18" s="422"/>
      <c r="BL18" s="422"/>
      <c r="BM18" s="422"/>
      <c r="BN18" s="422"/>
      <c r="BO18" s="422"/>
      <c r="BP18" s="422"/>
      <c r="BQ18" s="422"/>
      <c r="BR18" s="422"/>
      <c r="BS18" s="422"/>
      <c r="BT18" s="422"/>
      <c r="BU18" s="422"/>
      <c r="BV18" s="422"/>
      <c r="BW18" s="422"/>
      <c r="BX18" s="422"/>
      <c r="BY18" s="422"/>
      <c r="BZ18" s="422"/>
      <c r="CA18" s="422"/>
      <c r="CB18" s="422"/>
      <c r="CC18" s="422"/>
      <c r="CD18" s="422"/>
      <c r="CE18" s="422"/>
      <c r="CF18" s="422"/>
      <c r="CG18" s="422"/>
      <c r="CH18" s="422"/>
      <c r="CI18" s="422"/>
      <c r="CJ18" s="422"/>
      <c r="CK18" s="422"/>
      <c r="CL18" s="422"/>
      <c r="CM18" s="422"/>
      <c r="CN18" s="422"/>
      <c r="CO18" s="422"/>
      <c r="CP18" s="422"/>
      <c r="CQ18" s="422"/>
      <c r="CR18" s="422"/>
      <c r="CS18" s="422"/>
      <c r="CT18" s="422"/>
      <c r="CU18" s="422"/>
      <c r="CV18" s="422"/>
      <c r="CW18" s="422"/>
      <c r="CX18" s="422"/>
      <c r="CY18" s="422"/>
      <c r="CZ18" s="422"/>
      <c r="DA18" s="422"/>
      <c r="DB18" s="422"/>
      <c r="DC18" s="422"/>
      <c r="DD18" s="422"/>
      <c r="DE18" s="422"/>
      <c r="DF18" s="422"/>
      <c r="DG18" s="422"/>
      <c r="DH18" s="422"/>
      <c r="DI18" s="422"/>
    </row>
    <row r="19" spans="1:128" s="426" customFormat="1" ht="30" x14ac:dyDescent="0.25">
      <c r="A19" s="422"/>
      <c r="B19" s="437"/>
      <c r="C19" s="440" t="s">
        <v>233</v>
      </c>
      <c r="D19" s="191">
        <v>0</v>
      </c>
      <c r="E19" s="191">
        <v>0</v>
      </c>
      <c r="F19" s="191">
        <v>0</v>
      </c>
      <c r="G19" s="191">
        <v>0</v>
      </c>
      <c r="H19" s="191">
        <v>5993.1373697200015</v>
      </c>
      <c r="I19" s="191">
        <v>0</v>
      </c>
      <c r="J19" s="191">
        <v>182.29905862000001</v>
      </c>
      <c r="K19" s="191">
        <v>0</v>
      </c>
      <c r="L19" s="191">
        <v>0</v>
      </c>
      <c r="M19" s="191">
        <v>0</v>
      </c>
      <c r="N19" s="191">
        <v>0</v>
      </c>
      <c r="O19" s="191">
        <v>0</v>
      </c>
      <c r="P19" s="191">
        <v>0</v>
      </c>
      <c r="Q19" s="191">
        <v>0</v>
      </c>
      <c r="R19" s="191">
        <v>0</v>
      </c>
      <c r="S19" s="191">
        <v>6175.4364283400018</v>
      </c>
      <c r="T19" s="191">
        <v>0</v>
      </c>
      <c r="U19" s="422"/>
      <c r="V19" s="422"/>
      <c r="W19" s="422"/>
      <c r="X19" s="422"/>
      <c r="Y19" s="422"/>
      <c r="Z19" s="422"/>
      <c r="AA19" s="422"/>
      <c r="AB19" s="422"/>
      <c r="AC19" s="422"/>
      <c r="AD19" s="422"/>
      <c r="AE19" s="422"/>
      <c r="AF19" s="422"/>
      <c r="AG19" s="422"/>
      <c r="AH19" s="422"/>
      <c r="AI19" s="422"/>
      <c r="AJ19" s="422"/>
      <c r="AK19" s="422"/>
      <c r="AL19" s="422"/>
      <c r="AM19" s="422"/>
      <c r="AN19" s="422"/>
      <c r="AO19" s="422"/>
      <c r="AP19" s="422"/>
      <c r="AQ19" s="422"/>
      <c r="AR19" s="422"/>
      <c r="AS19" s="422"/>
      <c r="AT19" s="422"/>
      <c r="AU19" s="422"/>
      <c r="AV19" s="422"/>
      <c r="AW19" s="422"/>
      <c r="AX19" s="422"/>
      <c r="AY19" s="422"/>
      <c r="AZ19" s="422"/>
      <c r="BA19" s="422"/>
      <c r="BB19" s="422"/>
      <c r="BC19" s="422"/>
      <c r="BD19" s="422"/>
      <c r="BE19" s="422"/>
      <c r="BF19" s="422"/>
      <c r="BG19" s="422"/>
      <c r="BH19" s="422"/>
      <c r="BI19" s="422"/>
      <c r="BJ19" s="422"/>
      <c r="BK19" s="422"/>
      <c r="BL19" s="422"/>
      <c r="BM19" s="422"/>
      <c r="BN19" s="422"/>
      <c r="BO19" s="422"/>
      <c r="BP19" s="422"/>
      <c r="BQ19" s="422"/>
      <c r="BR19" s="422"/>
      <c r="BS19" s="422"/>
      <c r="BT19" s="422"/>
      <c r="BU19" s="422"/>
      <c r="BV19" s="422"/>
      <c r="BW19" s="422"/>
      <c r="BX19" s="422"/>
      <c r="BY19" s="422"/>
      <c r="BZ19" s="422"/>
      <c r="CA19" s="422"/>
      <c r="CB19" s="422"/>
      <c r="CC19" s="422"/>
      <c r="CD19" s="422"/>
      <c r="CE19" s="422"/>
      <c r="CF19" s="422"/>
      <c r="CG19" s="422"/>
      <c r="CH19" s="422"/>
      <c r="CI19" s="422"/>
      <c r="CJ19" s="422"/>
      <c r="CK19" s="422"/>
      <c r="CL19" s="422"/>
      <c r="CM19" s="422"/>
      <c r="CN19" s="422"/>
      <c r="CO19" s="422"/>
      <c r="CP19" s="422"/>
      <c r="CQ19" s="422"/>
      <c r="CR19" s="422"/>
      <c r="CS19" s="422"/>
      <c r="CT19" s="422"/>
      <c r="CU19" s="422"/>
      <c r="CV19" s="422"/>
      <c r="CW19" s="422"/>
      <c r="CX19" s="422"/>
      <c r="CY19" s="422"/>
      <c r="CZ19" s="422"/>
      <c r="DA19" s="422"/>
      <c r="DB19" s="422"/>
      <c r="DC19" s="422"/>
      <c r="DD19" s="422"/>
      <c r="DE19" s="422"/>
      <c r="DF19" s="422"/>
      <c r="DG19" s="422"/>
      <c r="DH19" s="422"/>
      <c r="DI19" s="422"/>
    </row>
    <row r="20" spans="1:128" s="426" customFormat="1" ht="30" x14ac:dyDescent="0.25">
      <c r="A20" s="422"/>
      <c r="B20" s="437"/>
      <c r="C20" s="440" t="s">
        <v>471</v>
      </c>
      <c r="D20" s="191">
        <v>0</v>
      </c>
      <c r="E20" s="191">
        <v>0</v>
      </c>
      <c r="F20" s="191">
        <v>0</v>
      </c>
      <c r="G20" s="191">
        <v>0</v>
      </c>
      <c r="H20" s="191">
        <v>0</v>
      </c>
      <c r="I20" s="191">
        <v>0</v>
      </c>
      <c r="J20" s="191">
        <v>0</v>
      </c>
      <c r="K20" s="191">
        <v>0</v>
      </c>
      <c r="L20" s="191">
        <v>0</v>
      </c>
      <c r="M20" s="191">
        <v>0</v>
      </c>
      <c r="N20" s="191">
        <v>0</v>
      </c>
      <c r="O20" s="191">
        <v>0</v>
      </c>
      <c r="P20" s="191">
        <v>0</v>
      </c>
      <c r="Q20" s="191">
        <v>0</v>
      </c>
      <c r="R20" s="191">
        <v>0</v>
      </c>
      <c r="S20" s="191">
        <v>0</v>
      </c>
      <c r="T20" s="191">
        <v>0</v>
      </c>
      <c r="U20" s="422"/>
      <c r="V20" s="422"/>
      <c r="W20" s="422"/>
      <c r="X20" s="422"/>
      <c r="Y20" s="422"/>
      <c r="Z20" s="422"/>
      <c r="AA20" s="422"/>
      <c r="AB20" s="422"/>
      <c r="AC20" s="422"/>
      <c r="AD20" s="422"/>
      <c r="AE20" s="422"/>
      <c r="AF20" s="422"/>
      <c r="AG20" s="422"/>
      <c r="AH20" s="422"/>
      <c r="AI20" s="422"/>
      <c r="AJ20" s="422"/>
      <c r="AK20" s="422"/>
      <c r="AL20" s="422"/>
      <c r="AM20" s="422"/>
      <c r="AN20" s="422"/>
      <c r="AO20" s="422"/>
      <c r="AP20" s="422"/>
      <c r="AQ20" s="422"/>
      <c r="AR20" s="422"/>
      <c r="AS20" s="422"/>
      <c r="AT20" s="422"/>
      <c r="AU20" s="422"/>
      <c r="AV20" s="422"/>
      <c r="AW20" s="422"/>
      <c r="AX20" s="422"/>
      <c r="AY20" s="422"/>
      <c r="AZ20" s="422"/>
      <c r="BA20" s="422"/>
      <c r="BB20" s="422"/>
      <c r="BC20" s="422"/>
      <c r="BD20" s="422"/>
      <c r="BE20" s="422"/>
      <c r="BF20" s="422"/>
      <c r="BG20" s="422"/>
      <c r="BH20" s="422"/>
      <c r="BI20" s="422"/>
      <c r="BJ20" s="422"/>
      <c r="BK20" s="422"/>
      <c r="BL20" s="422"/>
      <c r="BM20" s="422"/>
      <c r="BN20" s="422"/>
      <c r="BO20" s="422"/>
      <c r="BP20" s="422"/>
      <c r="BQ20" s="422"/>
      <c r="BR20" s="422"/>
      <c r="BS20" s="422"/>
      <c r="BT20" s="422"/>
      <c r="BU20" s="422"/>
      <c r="BV20" s="422"/>
      <c r="BW20" s="422"/>
      <c r="BX20" s="422"/>
      <c r="BY20" s="422"/>
      <c r="BZ20" s="422"/>
      <c r="CA20" s="422"/>
      <c r="CB20" s="422"/>
      <c r="CC20" s="422"/>
      <c r="CD20" s="422"/>
      <c r="CE20" s="422"/>
      <c r="CF20" s="422"/>
      <c r="CG20" s="422"/>
      <c r="CH20" s="422"/>
      <c r="CI20" s="422"/>
      <c r="CJ20" s="422"/>
      <c r="CK20" s="422"/>
      <c r="CL20" s="422"/>
      <c r="CM20" s="422"/>
      <c r="CN20" s="422"/>
      <c r="CO20" s="422"/>
      <c r="CP20" s="422"/>
      <c r="CQ20" s="422"/>
      <c r="CR20" s="422"/>
      <c r="CS20" s="422"/>
      <c r="CT20" s="422"/>
      <c r="CU20" s="422"/>
      <c r="CV20" s="422"/>
      <c r="CW20" s="422"/>
      <c r="CX20" s="422"/>
      <c r="CY20" s="422"/>
      <c r="CZ20" s="422"/>
      <c r="DA20" s="422"/>
      <c r="DB20" s="422"/>
      <c r="DC20" s="422"/>
      <c r="DD20" s="422"/>
      <c r="DE20" s="422"/>
      <c r="DF20" s="422"/>
      <c r="DG20" s="422"/>
      <c r="DH20" s="422"/>
      <c r="DI20" s="422"/>
    </row>
    <row r="21" spans="1:128" s="426" customFormat="1" x14ac:dyDescent="0.25">
      <c r="A21" s="422"/>
      <c r="B21" s="437"/>
      <c r="C21" s="440" t="s">
        <v>467</v>
      </c>
      <c r="D21" s="191">
        <v>0</v>
      </c>
      <c r="E21" s="191">
        <v>0</v>
      </c>
      <c r="F21" s="191">
        <v>0</v>
      </c>
      <c r="G21" s="191">
        <v>0</v>
      </c>
      <c r="H21" s="191">
        <v>0</v>
      </c>
      <c r="I21" s="191">
        <v>0</v>
      </c>
      <c r="J21" s="191">
        <v>0</v>
      </c>
      <c r="K21" s="191">
        <v>0</v>
      </c>
      <c r="L21" s="191">
        <v>0</v>
      </c>
      <c r="M21" s="191">
        <v>0</v>
      </c>
      <c r="N21" s="191">
        <v>0</v>
      </c>
      <c r="O21" s="191">
        <v>0</v>
      </c>
      <c r="P21" s="191">
        <v>0</v>
      </c>
      <c r="Q21" s="191">
        <v>0</v>
      </c>
      <c r="R21" s="191">
        <v>0</v>
      </c>
      <c r="S21" s="191">
        <v>0</v>
      </c>
      <c r="T21" s="191">
        <v>0</v>
      </c>
      <c r="U21" s="422"/>
      <c r="V21" s="422"/>
      <c r="W21" s="422"/>
      <c r="X21" s="422"/>
      <c r="Y21" s="422"/>
      <c r="Z21" s="422"/>
      <c r="AA21" s="422"/>
      <c r="AB21" s="422"/>
      <c r="AC21" s="422"/>
      <c r="AD21" s="422"/>
      <c r="AE21" s="422"/>
      <c r="AF21" s="422"/>
      <c r="AG21" s="422"/>
      <c r="AH21" s="422"/>
      <c r="AI21" s="422"/>
      <c r="AJ21" s="422"/>
      <c r="AK21" s="422"/>
      <c r="AL21" s="422"/>
      <c r="AM21" s="422"/>
      <c r="AN21" s="422"/>
      <c r="AO21" s="422"/>
      <c r="AP21" s="422"/>
      <c r="AQ21" s="422"/>
      <c r="AR21" s="422"/>
      <c r="AS21" s="422"/>
      <c r="AT21" s="422"/>
      <c r="AU21" s="422"/>
      <c r="AV21" s="422"/>
      <c r="AW21" s="422"/>
      <c r="AX21" s="422"/>
      <c r="AY21" s="422"/>
      <c r="AZ21" s="422"/>
      <c r="BA21" s="422"/>
      <c r="BB21" s="422"/>
      <c r="BC21" s="422"/>
      <c r="BD21" s="422"/>
      <c r="BE21" s="422"/>
      <c r="BF21" s="422"/>
      <c r="BG21" s="422"/>
      <c r="BH21" s="422"/>
      <c r="BI21" s="422"/>
      <c r="BJ21" s="422"/>
      <c r="BK21" s="422"/>
      <c r="BL21" s="422"/>
      <c r="BM21" s="422"/>
      <c r="BN21" s="422"/>
      <c r="BO21" s="422"/>
      <c r="BP21" s="422"/>
      <c r="BQ21" s="422"/>
      <c r="BR21" s="422"/>
      <c r="BS21" s="422"/>
      <c r="BT21" s="422"/>
      <c r="BU21" s="422"/>
      <c r="BV21" s="422"/>
      <c r="BW21" s="422"/>
      <c r="BX21" s="422"/>
      <c r="BY21" s="422"/>
      <c r="BZ21" s="422"/>
      <c r="CA21" s="422"/>
      <c r="CB21" s="422"/>
      <c r="CC21" s="422"/>
      <c r="CD21" s="422"/>
      <c r="CE21" s="422"/>
      <c r="CF21" s="422"/>
      <c r="CG21" s="422"/>
      <c r="CH21" s="422"/>
      <c r="CI21" s="422"/>
      <c r="CJ21" s="422"/>
      <c r="CK21" s="422"/>
      <c r="CL21" s="422"/>
      <c r="CM21" s="422"/>
      <c r="CN21" s="422"/>
      <c r="CO21" s="422"/>
      <c r="CP21" s="422"/>
      <c r="CQ21" s="422"/>
      <c r="CR21" s="422"/>
      <c r="CS21" s="422"/>
      <c r="CT21" s="422"/>
      <c r="CU21" s="422"/>
      <c r="CV21" s="422"/>
      <c r="CW21" s="422"/>
      <c r="CX21" s="422"/>
      <c r="CY21" s="422"/>
      <c r="CZ21" s="422"/>
      <c r="DA21" s="422"/>
      <c r="DB21" s="422"/>
      <c r="DC21" s="422"/>
      <c r="DD21" s="422"/>
      <c r="DE21" s="422"/>
      <c r="DF21" s="422"/>
      <c r="DG21" s="422"/>
      <c r="DH21" s="422"/>
      <c r="DI21" s="422"/>
    </row>
    <row r="22" spans="1:128" s="426" customFormat="1" x14ac:dyDescent="0.25">
      <c r="A22" s="422"/>
      <c r="B22" s="437"/>
      <c r="C22" s="440" t="s">
        <v>234</v>
      </c>
      <c r="D22" s="191">
        <v>0</v>
      </c>
      <c r="E22" s="191">
        <v>0</v>
      </c>
      <c r="F22" s="191">
        <v>0</v>
      </c>
      <c r="G22" s="191">
        <v>0</v>
      </c>
      <c r="H22" s="191">
        <v>0</v>
      </c>
      <c r="I22" s="191">
        <v>0</v>
      </c>
      <c r="J22" s="191">
        <v>0</v>
      </c>
      <c r="K22" s="191">
        <v>0</v>
      </c>
      <c r="L22" s="191">
        <v>0</v>
      </c>
      <c r="M22" s="191">
        <v>4137.8516154099998</v>
      </c>
      <c r="N22" s="191">
        <v>0</v>
      </c>
      <c r="O22" s="191">
        <v>0</v>
      </c>
      <c r="P22" s="191">
        <v>0</v>
      </c>
      <c r="Q22" s="191">
        <v>0</v>
      </c>
      <c r="R22" s="191">
        <v>0</v>
      </c>
      <c r="S22" s="191">
        <v>4137.8516154099998</v>
      </c>
      <c r="T22" s="191">
        <v>0</v>
      </c>
      <c r="U22" s="422"/>
      <c r="V22" s="422"/>
      <c r="W22" s="422"/>
      <c r="X22" s="422"/>
      <c r="Y22" s="422"/>
      <c r="Z22" s="422"/>
      <c r="AA22" s="422"/>
      <c r="AB22" s="422"/>
      <c r="AC22" s="422"/>
      <c r="AD22" s="422"/>
      <c r="AE22" s="422"/>
      <c r="AF22" s="422"/>
      <c r="AG22" s="422"/>
      <c r="AH22" s="422"/>
      <c r="AI22" s="422"/>
      <c r="AJ22" s="422"/>
      <c r="AK22" s="422"/>
      <c r="AL22" s="422"/>
      <c r="AM22" s="422"/>
      <c r="AN22" s="422"/>
      <c r="AO22" s="422"/>
      <c r="AP22" s="422"/>
      <c r="AQ22" s="422"/>
      <c r="AR22" s="422"/>
      <c r="AS22" s="422"/>
      <c r="AT22" s="422"/>
      <c r="AU22" s="422"/>
      <c r="AV22" s="422"/>
      <c r="AW22" s="422"/>
      <c r="AX22" s="422"/>
      <c r="AY22" s="422"/>
      <c r="AZ22" s="422"/>
      <c r="BA22" s="422"/>
      <c r="BB22" s="422"/>
      <c r="BC22" s="422"/>
      <c r="BD22" s="422"/>
      <c r="BE22" s="422"/>
      <c r="BF22" s="422"/>
      <c r="BG22" s="422"/>
      <c r="BH22" s="422"/>
      <c r="BI22" s="422"/>
      <c r="BJ22" s="422"/>
      <c r="BK22" s="422"/>
      <c r="BL22" s="422"/>
      <c r="BM22" s="422"/>
      <c r="BN22" s="422"/>
      <c r="BO22" s="422"/>
      <c r="BP22" s="422"/>
      <c r="BQ22" s="422"/>
      <c r="BR22" s="422"/>
      <c r="BS22" s="422"/>
      <c r="BT22" s="422"/>
      <c r="BU22" s="422"/>
      <c r="BV22" s="422"/>
      <c r="BW22" s="422"/>
      <c r="BX22" s="422"/>
      <c r="BY22" s="422"/>
      <c r="BZ22" s="422"/>
      <c r="CA22" s="422"/>
      <c r="CB22" s="422"/>
      <c r="CC22" s="422"/>
      <c r="CD22" s="422"/>
      <c r="CE22" s="422"/>
      <c r="CF22" s="422"/>
      <c r="CG22" s="422"/>
      <c r="CH22" s="422"/>
      <c r="CI22" s="422"/>
      <c r="CJ22" s="422"/>
      <c r="CK22" s="422"/>
      <c r="CL22" s="422"/>
      <c r="CM22" s="422"/>
      <c r="CN22" s="422"/>
      <c r="CO22" s="422"/>
      <c r="CP22" s="422"/>
      <c r="CQ22" s="422"/>
      <c r="CR22" s="422"/>
      <c r="CS22" s="422"/>
      <c r="CT22" s="422"/>
      <c r="CU22" s="422"/>
      <c r="CV22" s="422"/>
      <c r="CW22" s="422"/>
      <c r="CX22" s="422"/>
      <c r="CY22" s="422"/>
      <c r="CZ22" s="422"/>
      <c r="DA22" s="422"/>
      <c r="DB22" s="422"/>
      <c r="DC22" s="422"/>
      <c r="DD22" s="422"/>
      <c r="DE22" s="422"/>
      <c r="DF22" s="422"/>
      <c r="DG22" s="422"/>
      <c r="DH22" s="422"/>
      <c r="DI22" s="422"/>
    </row>
    <row r="23" spans="1:128" s="426" customFormat="1" x14ac:dyDescent="0.25">
      <c r="A23" s="422"/>
      <c r="B23" s="441"/>
      <c r="C23" s="442" t="s">
        <v>468</v>
      </c>
      <c r="D23" s="430">
        <v>1958496.1116816802</v>
      </c>
      <c r="E23" s="430">
        <v>0</v>
      </c>
      <c r="F23" s="430">
        <v>0</v>
      </c>
      <c r="G23" s="430">
        <v>0</v>
      </c>
      <c r="H23" s="430">
        <v>16909.90211572</v>
      </c>
      <c r="I23" s="430">
        <v>320134.82769728004</v>
      </c>
      <c r="J23" s="430">
        <v>11834.652584809999</v>
      </c>
      <c r="K23" s="430">
        <v>0</v>
      </c>
      <c r="L23" s="430">
        <v>179915.72120442998</v>
      </c>
      <c r="M23" s="430">
        <v>594727.36246939003</v>
      </c>
      <c r="N23" s="430">
        <v>761.25570755999991</v>
      </c>
      <c r="O23" s="430">
        <v>4863.7090384399999</v>
      </c>
      <c r="P23" s="430">
        <v>0</v>
      </c>
      <c r="Q23" s="430">
        <v>0</v>
      </c>
      <c r="R23" s="430">
        <v>0</v>
      </c>
      <c r="S23" s="430">
        <v>3087643.5424993103</v>
      </c>
      <c r="T23" s="430">
        <v>0</v>
      </c>
      <c r="U23" s="422"/>
      <c r="V23" s="422"/>
      <c r="W23" s="422"/>
      <c r="X23" s="422"/>
      <c r="Y23" s="422"/>
      <c r="Z23" s="422"/>
      <c r="AA23" s="422"/>
      <c r="AB23" s="422"/>
      <c r="AC23" s="422"/>
      <c r="AD23" s="422"/>
      <c r="AE23" s="422"/>
      <c r="AF23" s="422"/>
      <c r="AG23" s="422"/>
      <c r="AH23" s="422"/>
      <c r="AI23" s="422"/>
      <c r="AJ23" s="422"/>
      <c r="AK23" s="422"/>
      <c r="AL23" s="422"/>
      <c r="AM23" s="422"/>
      <c r="AN23" s="422"/>
      <c r="AO23" s="422"/>
      <c r="AP23" s="422"/>
      <c r="AQ23" s="422"/>
      <c r="AR23" s="422"/>
      <c r="AS23" s="422"/>
      <c r="AT23" s="422"/>
      <c r="AU23" s="422"/>
      <c r="AV23" s="422"/>
      <c r="AW23" s="422"/>
      <c r="AX23" s="422"/>
      <c r="AY23" s="422"/>
      <c r="AZ23" s="422"/>
      <c r="BA23" s="422"/>
      <c r="BB23" s="422"/>
      <c r="BC23" s="422"/>
      <c r="BD23" s="422"/>
      <c r="BE23" s="422"/>
      <c r="BF23" s="422"/>
      <c r="BG23" s="422"/>
      <c r="BH23" s="422"/>
      <c r="BI23" s="422"/>
      <c r="BJ23" s="422"/>
      <c r="BK23" s="422"/>
      <c r="BL23" s="422"/>
      <c r="BM23" s="422"/>
      <c r="BN23" s="422"/>
      <c r="BO23" s="422"/>
      <c r="BP23" s="422"/>
      <c r="BQ23" s="422"/>
      <c r="BR23" s="422"/>
      <c r="BS23" s="422"/>
      <c r="BT23" s="422"/>
      <c r="BU23" s="422"/>
      <c r="BV23" s="422"/>
      <c r="BW23" s="422"/>
      <c r="BX23" s="422"/>
      <c r="BY23" s="422"/>
      <c r="BZ23" s="422"/>
      <c r="CA23" s="422"/>
      <c r="CB23" s="422"/>
      <c r="CC23" s="422"/>
      <c r="CD23" s="422"/>
      <c r="CE23" s="422"/>
      <c r="CF23" s="422"/>
      <c r="CG23" s="422"/>
      <c r="CH23" s="422"/>
      <c r="CI23" s="422"/>
      <c r="CJ23" s="422"/>
      <c r="CK23" s="422"/>
      <c r="CL23" s="422"/>
      <c r="CM23" s="422"/>
      <c r="CN23" s="422"/>
      <c r="CO23" s="422"/>
      <c r="CP23" s="422"/>
      <c r="CQ23" s="422"/>
      <c r="CR23" s="422"/>
      <c r="CS23" s="422"/>
      <c r="CT23" s="422"/>
      <c r="CU23" s="422"/>
      <c r="CV23" s="422"/>
      <c r="CW23" s="422"/>
      <c r="CX23" s="422"/>
      <c r="CY23" s="422"/>
      <c r="CZ23" s="422"/>
      <c r="DA23" s="422"/>
      <c r="DB23" s="422"/>
      <c r="DC23" s="422"/>
      <c r="DD23" s="422"/>
      <c r="DE23" s="422"/>
      <c r="DF23" s="422"/>
      <c r="DG23" s="422"/>
      <c r="DH23" s="422"/>
      <c r="DI23" s="422"/>
    </row>
    <row r="24" spans="1:128" s="426" customFormat="1" x14ac:dyDescent="0.25">
      <c r="A24" s="422"/>
      <c r="B24" s="422"/>
      <c r="C24" s="422"/>
      <c r="D24" s="432"/>
      <c r="E24" s="422"/>
      <c r="F24" s="422"/>
      <c r="G24" s="422"/>
      <c r="H24" s="422"/>
      <c r="I24" s="422"/>
      <c r="J24" s="422"/>
      <c r="K24" s="422"/>
      <c r="L24" s="422"/>
      <c r="M24" s="422"/>
      <c r="N24" s="422"/>
      <c r="O24" s="422"/>
      <c r="P24" s="422"/>
      <c r="Q24" s="422"/>
      <c r="R24" s="422"/>
      <c r="S24" s="415"/>
      <c r="T24" s="415"/>
      <c r="U24" s="422"/>
      <c r="V24" s="422"/>
      <c r="W24" s="422"/>
      <c r="X24" s="422"/>
      <c r="Y24" s="422"/>
      <c r="Z24" s="422"/>
      <c r="AA24" s="422"/>
      <c r="AB24" s="422"/>
      <c r="AC24" s="422"/>
      <c r="AD24" s="422"/>
      <c r="AE24" s="422"/>
      <c r="AF24" s="422"/>
      <c r="AG24" s="422"/>
      <c r="AH24" s="422"/>
      <c r="AI24" s="422"/>
      <c r="AJ24" s="422"/>
      <c r="AK24" s="422"/>
      <c r="AL24" s="422"/>
      <c r="AM24" s="422"/>
      <c r="AN24" s="422"/>
      <c r="AO24" s="422"/>
      <c r="AP24" s="422"/>
      <c r="AQ24" s="422"/>
      <c r="AR24" s="422"/>
      <c r="AS24" s="422"/>
      <c r="AT24" s="422"/>
      <c r="AU24" s="422"/>
      <c r="AV24" s="422"/>
      <c r="AW24" s="422"/>
      <c r="AX24" s="422"/>
      <c r="AY24" s="422"/>
      <c r="AZ24" s="422"/>
      <c r="BA24" s="422"/>
      <c r="BB24" s="422"/>
      <c r="BC24" s="422"/>
      <c r="BD24" s="422"/>
      <c r="BE24" s="422"/>
      <c r="BF24" s="422"/>
      <c r="BG24" s="422"/>
      <c r="BH24" s="422"/>
      <c r="BI24" s="422"/>
      <c r="BJ24" s="422"/>
      <c r="BK24" s="422"/>
      <c r="BL24" s="422"/>
      <c r="BM24" s="422"/>
      <c r="BN24" s="422"/>
      <c r="BO24" s="422"/>
      <c r="BP24" s="422"/>
      <c r="BQ24" s="422"/>
      <c r="BR24" s="422"/>
      <c r="BS24" s="422"/>
      <c r="BT24" s="422"/>
      <c r="BU24" s="422"/>
      <c r="BV24" s="422"/>
      <c r="BW24" s="422"/>
      <c r="BX24" s="422"/>
      <c r="BY24" s="422"/>
      <c r="BZ24" s="422"/>
      <c r="CA24" s="422"/>
      <c r="CB24" s="422"/>
      <c r="CC24" s="422"/>
      <c r="CD24" s="422"/>
      <c r="CE24" s="422"/>
      <c r="CF24" s="422"/>
      <c r="CG24" s="422"/>
      <c r="CH24" s="422"/>
      <c r="CI24" s="422"/>
      <c r="CJ24" s="422"/>
      <c r="CK24" s="422"/>
      <c r="CL24" s="422"/>
      <c r="CM24" s="422"/>
      <c r="CN24" s="422"/>
      <c r="CO24" s="422"/>
      <c r="CP24" s="422"/>
      <c r="CQ24" s="422"/>
      <c r="CR24" s="422"/>
      <c r="CS24" s="422"/>
      <c r="CT24" s="422"/>
      <c r="CU24" s="422"/>
      <c r="CV24" s="422"/>
      <c r="CW24" s="422"/>
      <c r="CX24" s="422"/>
      <c r="CY24" s="422"/>
      <c r="CZ24" s="422"/>
      <c r="DA24" s="422"/>
      <c r="DB24" s="422"/>
      <c r="DC24" s="422"/>
      <c r="DD24" s="422"/>
      <c r="DE24" s="422"/>
      <c r="DF24" s="422"/>
      <c r="DG24" s="422"/>
      <c r="DH24" s="422"/>
      <c r="DI24" s="422"/>
    </row>
    <row r="25" spans="1:128" s="426" customFormat="1" x14ac:dyDescent="0.25">
      <c r="A25" s="422"/>
      <c r="B25" s="422"/>
      <c r="C25" s="422"/>
      <c r="D25" s="432"/>
      <c r="E25" s="432"/>
      <c r="F25" s="432"/>
      <c r="G25" s="432"/>
      <c r="H25" s="432"/>
      <c r="I25" s="432"/>
      <c r="J25" s="432"/>
      <c r="K25" s="432"/>
      <c r="L25" s="432"/>
      <c r="M25" s="432"/>
      <c r="N25" s="432"/>
      <c r="O25" s="432"/>
      <c r="P25" s="432"/>
      <c r="Q25" s="432"/>
      <c r="R25" s="432"/>
      <c r="S25" s="415"/>
      <c r="T25" s="415"/>
      <c r="U25" s="422"/>
      <c r="V25" s="422"/>
      <c r="W25" s="422"/>
      <c r="X25" s="422"/>
      <c r="Y25" s="422"/>
      <c r="Z25" s="422"/>
      <c r="AA25" s="422"/>
      <c r="AB25" s="422"/>
      <c r="AC25" s="422"/>
      <c r="AD25" s="422"/>
      <c r="AE25" s="422"/>
      <c r="AF25" s="422"/>
      <c r="AG25" s="422"/>
      <c r="AH25" s="422"/>
      <c r="AI25" s="422"/>
      <c r="AJ25" s="422"/>
      <c r="AK25" s="422"/>
      <c r="AL25" s="422"/>
      <c r="AM25" s="422"/>
      <c r="AN25" s="422"/>
      <c r="AO25" s="422"/>
      <c r="AP25" s="422"/>
      <c r="AQ25" s="422"/>
      <c r="AR25" s="422"/>
      <c r="AS25" s="422"/>
      <c r="AT25" s="422"/>
      <c r="AU25" s="422"/>
      <c r="AV25" s="422"/>
      <c r="AW25" s="422"/>
      <c r="AX25" s="422"/>
      <c r="AY25" s="422"/>
      <c r="AZ25" s="422"/>
      <c r="BA25" s="422"/>
      <c r="BB25" s="422"/>
      <c r="BC25" s="422"/>
      <c r="BD25" s="422"/>
      <c r="BE25" s="422"/>
      <c r="BF25" s="422"/>
      <c r="BG25" s="422"/>
      <c r="BH25" s="422"/>
      <c r="BI25" s="422"/>
      <c r="BJ25" s="422"/>
      <c r="BK25" s="422"/>
      <c r="BL25" s="422"/>
      <c r="BM25" s="422"/>
      <c r="BN25" s="422"/>
      <c r="BO25" s="422"/>
      <c r="BP25" s="422"/>
      <c r="BQ25" s="422"/>
      <c r="BR25" s="422"/>
      <c r="BS25" s="422"/>
      <c r="BT25" s="422"/>
      <c r="BU25" s="422"/>
      <c r="BV25" s="422"/>
      <c r="BW25" s="422"/>
      <c r="BX25" s="422"/>
      <c r="BY25" s="422"/>
      <c r="BZ25" s="422"/>
      <c r="CA25" s="422"/>
      <c r="CB25" s="422"/>
      <c r="CC25" s="422"/>
      <c r="CD25" s="422"/>
      <c r="CE25" s="422"/>
      <c r="CF25" s="422"/>
      <c r="CG25" s="422"/>
      <c r="CH25" s="422"/>
      <c r="CI25" s="422"/>
      <c r="CJ25" s="422"/>
      <c r="CK25" s="422"/>
      <c r="CL25" s="422"/>
      <c r="CM25" s="422"/>
      <c r="CN25" s="422"/>
      <c r="CO25" s="422"/>
      <c r="CP25" s="422"/>
      <c r="CQ25" s="422"/>
      <c r="CR25" s="422"/>
      <c r="CS25" s="422"/>
      <c r="CT25" s="422"/>
      <c r="CU25" s="422"/>
      <c r="CV25" s="422"/>
      <c r="CW25" s="422"/>
      <c r="CX25" s="422"/>
      <c r="CY25" s="422"/>
      <c r="CZ25" s="422"/>
      <c r="DA25" s="422"/>
      <c r="DB25" s="422"/>
      <c r="DC25" s="422"/>
      <c r="DD25" s="422"/>
      <c r="DE25" s="422"/>
      <c r="DF25" s="422"/>
      <c r="DG25" s="422"/>
      <c r="DH25" s="422"/>
      <c r="DI25" s="422"/>
    </row>
    <row r="26" spans="1:128" s="426" customFormat="1" x14ac:dyDescent="0.25">
      <c r="A26" s="422"/>
      <c r="B26" s="422"/>
      <c r="C26" s="422"/>
      <c r="D26" s="422"/>
      <c r="E26" s="422"/>
      <c r="F26" s="422"/>
      <c r="G26" s="422"/>
      <c r="H26" s="422"/>
      <c r="I26" s="422"/>
      <c r="J26" s="422"/>
      <c r="K26" s="422"/>
      <c r="L26" s="422"/>
      <c r="M26" s="422"/>
      <c r="N26" s="422"/>
      <c r="O26" s="422"/>
      <c r="P26" s="416"/>
      <c r="Q26" s="422"/>
      <c r="R26" s="422"/>
      <c r="S26" s="415"/>
      <c r="T26" s="415"/>
      <c r="U26" s="422"/>
      <c r="V26" s="422"/>
      <c r="W26" s="422"/>
      <c r="X26" s="422"/>
      <c r="Y26" s="422"/>
      <c r="Z26" s="422"/>
      <c r="AA26" s="422"/>
      <c r="AB26" s="422"/>
      <c r="AC26" s="422"/>
      <c r="AD26" s="422"/>
      <c r="AE26" s="422"/>
      <c r="AF26" s="422"/>
      <c r="AG26" s="422"/>
      <c r="AH26" s="422"/>
      <c r="AI26" s="422"/>
      <c r="AJ26" s="422"/>
      <c r="AK26" s="422"/>
      <c r="AL26" s="422"/>
      <c r="AM26" s="422"/>
      <c r="AN26" s="422"/>
      <c r="AO26" s="422"/>
      <c r="AP26" s="422"/>
      <c r="AQ26" s="422"/>
      <c r="AR26" s="422"/>
      <c r="AS26" s="422"/>
      <c r="AT26" s="422"/>
      <c r="AU26" s="422"/>
      <c r="AV26" s="422"/>
      <c r="AW26" s="422"/>
      <c r="AX26" s="422"/>
      <c r="AY26" s="422"/>
      <c r="AZ26" s="422"/>
      <c r="BA26" s="422"/>
      <c r="BB26" s="422"/>
      <c r="BC26" s="422"/>
      <c r="BD26" s="422"/>
      <c r="BE26" s="422"/>
      <c r="BF26" s="422"/>
      <c r="BG26" s="422"/>
      <c r="BH26" s="422"/>
      <c r="BI26" s="422"/>
      <c r="BJ26" s="422"/>
      <c r="BK26" s="422"/>
      <c r="BL26" s="422"/>
      <c r="BM26" s="422"/>
      <c r="BN26" s="422"/>
      <c r="BO26" s="422"/>
      <c r="BP26" s="422"/>
      <c r="BQ26" s="422"/>
      <c r="BR26" s="422"/>
      <c r="BS26" s="422"/>
      <c r="BT26" s="422"/>
      <c r="BU26" s="422"/>
      <c r="BV26" s="422"/>
      <c r="BW26" s="422"/>
      <c r="BX26" s="422"/>
      <c r="BY26" s="422"/>
      <c r="BZ26" s="422"/>
      <c r="CA26" s="422"/>
      <c r="CB26" s="422"/>
      <c r="CC26" s="422"/>
      <c r="CD26" s="422"/>
      <c r="CE26" s="422"/>
      <c r="CF26" s="422"/>
      <c r="CG26" s="422"/>
      <c r="CH26" s="422"/>
      <c r="CI26" s="422"/>
      <c r="CJ26" s="422"/>
      <c r="CK26" s="422"/>
      <c r="CL26" s="422"/>
      <c r="CM26" s="422"/>
      <c r="CN26" s="422"/>
      <c r="CO26" s="422"/>
      <c r="CP26" s="422"/>
      <c r="CQ26" s="422"/>
      <c r="CR26" s="422"/>
      <c r="CS26" s="422"/>
      <c r="CT26" s="422"/>
      <c r="CU26" s="422"/>
      <c r="CV26" s="422"/>
      <c r="CW26" s="422"/>
      <c r="CX26" s="422"/>
      <c r="CY26" s="422"/>
      <c r="CZ26" s="422"/>
      <c r="DA26" s="422"/>
      <c r="DB26" s="422"/>
      <c r="DC26" s="422"/>
      <c r="DD26" s="422"/>
      <c r="DE26" s="422"/>
      <c r="DF26" s="422"/>
      <c r="DG26" s="422"/>
      <c r="DH26" s="422"/>
      <c r="DI26" s="422"/>
    </row>
    <row r="27" spans="1:128" x14ac:dyDescent="0.25">
      <c r="DJ27" s="87"/>
      <c r="DK27" s="87"/>
      <c r="DL27" s="87"/>
      <c r="DM27" s="87"/>
      <c r="DN27" s="87"/>
      <c r="DO27" s="87"/>
      <c r="DP27" s="87"/>
      <c r="DQ27" s="87"/>
      <c r="DR27" s="87"/>
      <c r="DS27" s="87"/>
      <c r="DT27" s="87"/>
      <c r="DU27" s="87"/>
      <c r="DV27" s="87"/>
      <c r="DW27" s="87"/>
      <c r="DX27" s="87"/>
    </row>
    <row r="28" spans="1:128" x14ac:dyDescent="0.25">
      <c r="DJ28" s="87"/>
      <c r="DK28" s="87"/>
      <c r="DL28" s="87"/>
      <c r="DM28" s="87"/>
      <c r="DN28" s="87"/>
      <c r="DO28" s="87"/>
      <c r="DP28" s="87"/>
      <c r="DQ28" s="87"/>
      <c r="DR28" s="87"/>
      <c r="DS28" s="87"/>
      <c r="DT28" s="87"/>
      <c r="DU28" s="87"/>
      <c r="DV28" s="87"/>
      <c r="DW28" s="87"/>
      <c r="DX28" s="87"/>
    </row>
  </sheetData>
  <sheetProtection algorithmName="SHA-512" hashValue="DShKi8UgSGYixJfStpunZB+h4M7OCGtpbkUPahUamSL7D8MxyBcVu0SsGEFQBDP+w7XnoLrNj5FQDiItNtX/Nw==" saltValue="ptyrtEyx/1n0kU71TY09rw==" spinCount="100000" sheet="1" objects="1" scenarios="1"/>
  <mergeCells count="4">
    <mergeCell ref="C2:T2"/>
    <mergeCell ref="D5:R5"/>
    <mergeCell ref="S5:S6"/>
    <mergeCell ref="T5:T6"/>
  </mergeCells>
  <pageMargins left="0.70866141732283472" right="0.70866141732283472" top="0.74803149606299213" bottom="0.74803149606299213" header="0.31496062992125984" footer="0.31496062992125984"/>
  <pageSetup scale="22" orientation="landscape"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6F1C4-F5F0-4B76-B31A-38309498A624}">
  <sheetPr>
    <tabColor theme="5" tint="-0.499984740745262"/>
    <pageSetUpPr fitToPage="1"/>
  </sheetPr>
  <dimension ref="A1:S52"/>
  <sheetViews>
    <sheetView topLeftCell="A25" zoomScale="80" zoomScaleNormal="80" workbookViewId="0">
      <selection activeCell="F32" sqref="F32"/>
    </sheetView>
  </sheetViews>
  <sheetFormatPr defaultRowHeight="12.75" x14ac:dyDescent="0.2"/>
  <cols>
    <col min="1" max="1" width="9.140625" style="444"/>
    <col min="2" max="2" width="17.5703125" style="444" customWidth="1"/>
    <col min="3" max="4" width="16.28515625" style="444" customWidth="1"/>
    <col min="5" max="5" width="17.28515625" style="444" customWidth="1"/>
    <col min="6" max="6" width="13.5703125" style="444" customWidth="1"/>
    <col min="7" max="7" width="16.140625" style="444" customWidth="1"/>
    <col min="8" max="8" width="15.140625" style="444" customWidth="1"/>
    <col min="9" max="9" width="14.140625" style="444" customWidth="1"/>
    <col min="10" max="10" width="15" style="444" customWidth="1"/>
    <col min="11" max="11" width="15.42578125" style="444" customWidth="1"/>
    <col min="12" max="12" width="18.140625" style="444" customWidth="1"/>
    <col min="13" max="13" width="14.42578125" style="444" customWidth="1"/>
    <col min="14" max="14" width="15.42578125" style="444" customWidth="1"/>
    <col min="15" max="15" width="15" style="444" customWidth="1"/>
    <col min="16" max="16384" width="9.140625" style="444"/>
  </cols>
  <sheetData>
    <row r="1" spans="1:19" ht="15.75" thickBot="1" x14ac:dyDescent="0.3">
      <c r="A1" s="443"/>
      <c r="B1" s="443"/>
      <c r="C1" s="443"/>
      <c r="D1" s="443"/>
      <c r="E1" s="443"/>
      <c r="F1" s="443"/>
      <c r="G1" s="443"/>
      <c r="H1" s="443"/>
      <c r="I1" s="443"/>
      <c r="J1" s="443"/>
      <c r="K1" s="443"/>
      <c r="L1" s="443"/>
      <c r="M1" s="443"/>
      <c r="N1" s="443"/>
      <c r="O1" s="443"/>
      <c r="P1" s="443"/>
      <c r="Q1" s="443"/>
      <c r="R1" s="443"/>
      <c r="S1" s="443"/>
    </row>
    <row r="2" spans="1:19" ht="21" customHeight="1" thickBot="1" x14ac:dyDescent="0.3">
      <c r="A2" s="443"/>
      <c r="B2" s="1425" t="s">
        <v>472</v>
      </c>
      <c r="C2" s="1426"/>
      <c r="D2" s="1426"/>
      <c r="E2" s="1426"/>
      <c r="F2" s="1427"/>
      <c r="G2" s="1427"/>
      <c r="H2" s="1427"/>
      <c r="I2" s="1427"/>
      <c r="J2" s="1427"/>
      <c r="K2" s="1427"/>
      <c r="L2" s="1427"/>
      <c r="M2" s="1427"/>
      <c r="N2" s="1427"/>
      <c r="O2" s="1428"/>
      <c r="P2" s="443"/>
      <c r="Q2" s="443"/>
      <c r="R2" s="443"/>
      <c r="S2" s="443"/>
    </row>
    <row r="3" spans="1:19" ht="15" x14ac:dyDescent="0.25">
      <c r="A3" s="443"/>
      <c r="B3" s="443"/>
      <c r="C3" s="443"/>
      <c r="D3" s="443"/>
      <c r="E3" s="443"/>
      <c r="F3" s="443"/>
      <c r="G3" s="443"/>
      <c r="H3" s="443"/>
      <c r="I3" s="443"/>
      <c r="J3" s="443"/>
      <c r="K3" s="443"/>
      <c r="L3" s="443"/>
      <c r="M3" s="443"/>
      <c r="N3" s="443"/>
      <c r="O3" s="443"/>
      <c r="P3" s="443"/>
      <c r="Q3" s="443"/>
      <c r="R3" s="443"/>
      <c r="S3" s="443"/>
    </row>
    <row r="4" spans="1:19" ht="15.75" thickBot="1" x14ac:dyDescent="0.3">
      <c r="A4" s="443"/>
      <c r="B4" s="445"/>
      <c r="C4" s="443"/>
      <c r="D4" s="443"/>
      <c r="E4" s="443"/>
      <c r="F4" s="443"/>
      <c r="G4" s="443"/>
      <c r="H4" s="443"/>
      <c r="I4" s="443"/>
      <c r="J4" s="443"/>
      <c r="K4" s="443"/>
      <c r="L4" s="443"/>
      <c r="M4" s="443"/>
      <c r="N4" s="443"/>
      <c r="O4" s="443"/>
      <c r="P4" s="443"/>
      <c r="Q4" s="443"/>
      <c r="R4" s="443"/>
      <c r="S4" s="443"/>
    </row>
    <row r="5" spans="1:19" ht="72" thickBot="1" x14ac:dyDescent="0.25">
      <c r="A5" s="446"/>
      <c r="B5" s="1429" t="s">
        <v>473</v>
      </c>
      <c r="C5" s="447" t="s">
        <v>474</v>
      </c>
      <c r="D5" s="448" t="s">
        <v>475</v>
      </c>
      <c r="E5" s="448" t="s">
        <v>476</v>
      </c>
      <c r="F5" s="448" t="s">
        <v>477</v>
      </c>
      <c r="G5" s="448" t="s">
        <v>478</v>
      </c>
      <c r="H5" s="448" t="s">
        <v>479</v>
      </c>
      <c r="I5" s="448" t="s">
        <v>480</v>
      </c>
      <c r="J5" s="448" t="s">
        <v>481</v>
      </c>
      <c r="K5" s="448" t="s">
        <v>482</v>
      </c>
      <c r="L5" s="448" t="s">
        <v>483</v>
      </c>
      <c r="M5" s="448" t="s">
        <v>484</v>
      </c>
      <c r="N5" s="448" t="s">
        <v>485</v>
      </c>
      <c r="O5" s="449" t="s">
        <v>486</v>
      </c>
      <c r="P5" s="446"/>
      <c r="Q5" s="446"/>
      <c r="R5" s="446"/>
      <c r="S5" s="446"/>
    </row>
    <row r="6" spans="1:19" ht="15.75" thickBot="1" x14ac:dyDescent="0.25">
      <c r="A6" s="450"/>
      <c r="B6" s="1430"/>
      <c r="C6" s="451" t="s">
        <v>131</v>
      </c>
      <c r="D6" s="452" t="s">
        <v>145</v>
      </c>
      <c r="E6" s="452" t="s">
        <v>132</v>
      </c>
      <c r="F6" s="452" t="s">
        <v>146</v>
      </c>
      <c r="G6" s="452" t="s">
        <v>147</v>
      </c>
      <c r="H6" s="452" t="s">
        <v>148</v>
      </c>
      <c r="I6" s="452" t="s">
        <v>149</v>
      </c>
      <c r="J6" s="452" t="s">
        <v>150</v>
      </c>
      <c r="K6" s="452" t="s">
        <v>151</v>
      </c>
      <c r="L6" s="452" t="s">
        <v>152</v>
      </c>
      <c r="M6" s="452" t="s">
        <v>153</v>
      </c>
      <c r="N6" s="452" t="s">
        <v>154</v>
      </c>
      <c r="O6" s="453" t="s">
        <v>155</v>
      </c>
      <c r="P6" s="450"/>
      <c r="Q6" s="450"/>
      <c r="R6" s="450"/>
      <c r="S6" s="450"/>
    </row>
    <row r="7" spans="1:19" ht="15" x14ac:dyDescent="0.25">
      <c r="A7" s="454"/>
      <c r="B7" s="455" t="s">
        <v>487</v>
      </c>
      <c r="C7" s="456"/>
      <c r="D7" s="457"/>
      <c r="E7" s="458"/>
      <c r="F7" s="458"/>
      <c r="G7" s="458"/>
      <c r="H7" s="458"/>
      <c r="I7" s="458"/>
      <c r="J7" s="458"/>
      <c r="K7" s="458"/>
      <c r="L7" s="458"/>
      <c r="M7" s="458"/>
      <c r="N7" s="458"/>
      <c r="O7" s="459"/>
      <c r="P7" s="454"/>
      <c r="Q7" s="454"/>
      <c r="R7" s="454"/>
      <c r="S7" s="454"/>
    </row>
    <row r="8" spans="1:19" ht="15" x14ac:dyDescent="0.25">
      <c r="A8" s="454"/>
      <c r="B8" s="455"/>
      <c r="C8" s="460" t="s">
        <v>488</v>
      </c>
      <c r="D8" s="461"/>
      <c r="E8" s="462"/>
      <c r="F8" s="462"/>
      <c r="G8" s="462"/>
      <c r="H8" s="462"/>
      <c r="I8" s="462"/>
      <c r="J8" s="462"/>
      <c r="K8" s="462"/>
      <c r="L8" s="462"/>
      <c r="M8" s="462"/>
      <c r="N8" s="462"/>
      <c r="O8" s="463"/>
      <c r="P8" s="454"/>
      <c r="Q8" s="454"/>
      <c r="R8" s="454"/>
      <c r="S8" s="454"/>
    </row>
    <row r="9" spans="1:19" ht="15" x14ac:dyDescent="0.25">
      <c r="A9" s="454"/>
      <c r="B9" s="464"/>
      <c r="C9" s="465" t="s">
        <v>489</v>
      </c>
      <c r="D9" s="466"/>
      <c r="E9" s="462"/>
      <c r="F9" s="462"/>
      <c r="G9" s="462"/>
      <c r="H9" s="462"/>
      <c r="I9" s="462"/>
      <c r="J9" s="462"/>
      <c r="K9" s="462"/>
      <c r="L9" s="462"/>
      <c r="M9" s="462"/>
      <c r="N9" s="462"/>
      <c r="O9" s="463"/>
      <c r="P9" s="454"/>
      <c r="Q9" s="454"/>
      <c r="R9" s="454"/>
      <c r="S9" s="454"/>
    </row>
    <row r="10" spans="1:19" ht="15" x14ac:dyDescent="0.25">
      <c r="A10" s="454"/>
      <c r="B10" s="464"/>
      <c r="C10" s="465" t="s">
        <v>490</v>
      </c>
      <c r="D10" s="466"/>
      <c r="E10" s="462"/>
      <c r="F10" s="462"/>
      <c r="G10" s="462"/>
      <c r="H10" s="462"/>
      <c r="I10" s="462"/>
      <c r="J10" s="462"/>
      <c r="K10" s="462"/>
      <c r="L10" s="462"/>
      <c r="M10" s="462"/>
      <c r="N10" s="462"/>
      <c r="O10" s="463"/>
      <c r="P10" s="454"/>
      <c r="Q10" s="454"/>
      <c r="R10" s="454"/>
      <c r="S10" s="454"/>
    </row>
    <row r="11" spans="1:19" ht="15" x14ac:dyDescent="0.25">
      <c r="A11" s="454"/>
      <c r="B11" s="464"/>
      <c r="C11" s="460" t="s">
        <v>491</v>
      </c>
      <c r="D11" s="466"/>
      <c r="E11" s="462"/>
      <c r="F11" s="462"/>
      <c r="G11" s="462"/>
      <c r="H11" s="462"/>
      <c r="I11" s="462"/>
      <c r="J11" s="462"/>
      <c r="K11" s="462"/>
      <c r="L11" s="462"/>
      <c r="M11" s="462"/>
      <c r="N11" s="462"/>
      <c r="O11" s="463"/>
      <c r="P11" s="454"/>
      <c r="Q11" s="454"/>
      <c r="R11" s="454"/>
      <c r="S11" s="454"/>
    </row>
    <row r="12" spans="1:19" ht="15" x14ac:dyDescent="0.25">
      <c r="A12" s="454"/>
      <c r="B12" s="464"/>
      <c r="C12" s="460" t="s">
        <v>492</v>
      </c>
      <c r="D12" s="466"/>
      <c r="E12" s="462"/>
      <c r="F12" s="462"/>
      <c r="G12" s="462"/>
      <c r="H12" s="462"/>
      <c r="I12" s="462"/>
      <c r="J12" s="462"/>
      <c r="K12" s="462"/>
      <c r="L12" s="462"/>
      <c r="M12" s="462"/>
      <c r="N12" s="462"/>
      <c r="O12" s="463"/>
      <c r="P12" s="454"/>
      <c r="Q12" s="454"/>
      <c r="R12" s="454"/>
      <c r="S12" s="454"/>
    </row>
    <row r="13" spans="1:19" ht="15" x14ac:dyDescent="0.25">
      <c r="A13" s="454"/>
      <c r="B13" s="464"/>
      <c r="C13" s="460" t="s">
        <v>493</v>
      </c>
      <c r="D13" s="466"/>
      <c r="E13" s="462"/>
      <c r="F13" s="462"/>
      <c r="G13" s="462"/>
      <c r="H13" s="462"/>
      <c r="I13" s="462"/>
      <c r="J13" s="462"/>
      <c r="K13" s="462"/>
      <c r="L13" s="462"/>
      <c r="M13" s="462"/>
      <c r="N13" s="462"/>
      <c r="O13" s="463"/>
      <c r="P13" s="454"/>
      <c r="Q13" s="454"/>
      <c r="R13" s="454"/>
      <c r="S13" s="454"/>
    </row>
    <row r="14" spans="1:19" ht="15" x14ac:dyDescent="0.25">
      <c r="A14" s="454"/>
      <c r="B14" s="464"/>
      <c r="C14" s="460" t="s">
        <v>494</v>
      </c>
      <c r="D14" s="466"/>
      <c r="E14" s="462"/>
      <c r="F14" s="462"/>
      <c r="G14" s="462"/>
      <c r="H14" s="462"/>
      <c r="I14" s="462"/>
      <c r="J14" s="462"/>
      <c r="K14" s="462"/>
      <c r="L14" s="462"/>
      <c r="M14" s="462"/>
      <c r="N14" s="462"/>
      <c r="O14" s="463"/>
      <c r="P14" s="454"/>
      <c r="Q14" s="454"/>
      <c r="R14" s="454"/>
      <c r="S14" s="454"/>
    </row>
    <row r="15" spans="1:19" ht="15" x14ac:dyDescent="0.25">
      <c r="A15" s="454"/>
      <c r="B15" s="464"/>
      <c r="C15" s="465" t="s">
        <v>495</v>
      </c>
      <c r="D15" s="466"/>
      <c r="E15" s="462"/>
      <c r="F15" s="462"/>
      <c r="G15" s="462"/>
      <c r="H15" s="462"/>
      <c r="I15" s="462"/>
      <c r="J15" s="462"/>
      <c r="K15" s="462"/>
      <c r="L15" s="462"/>
      <c r="M15" s="462"/>
      <c r="N15" s="462"/>
      <c r="O15" s="463"/>
      <c r="P15" s="454"/>
      <c r="Q15" s="454"/>
      <c r="R15" s="454"/>
      <c r="S15" s="454"/>
    </row>
    <row r="16" spans="1:19" ht="15" x14ac:dyDescent="0.25">
      <c r="A16" s="454"/>
      <c r="B16" s="464"/>
      <c r="C16" s="465" t="s">
        <v>496</v>
      </c>
      <c r="D16" s="466"/>
      <c r="E16" s="462"/>
      <c r="F16" s="462"/>
      <c r="G16" s="462"/>
      <c r="H16" s="462"/>
      <c r="I16" s="462"/>
      <c r="J16" s="462"/>
      <c r="K16" s="462"/>
      <c r="L16" s="462"/>
      <c r="M16" s="462"/>
      <c r="N16" s="462"/>
      <c r="O16" s="463"/>
      <c r="P16" s="454"/>
      <c r="Q16" s="454"/>
      <c r="R16" s="454"/>
      <c r="S16" s="454"/>
    </row>
    <row r="17" spans="1:19" ht="15" x14ac:dyDescent="0.25">
      <c r="A17" s="454"/>
      <c r="B17" s="464"/>
      <c r="C17" s="460" t="s">
        <v>497</v>
      </c>
      <c r="D17" s="466"/>
      <c r="E17" s="462"/>
      <c r="F17" s="462"/>
      <c r="G17" s="462"/>
      <c r="H17" s="462"/>
      <c r="I17" s="462"/>
      <c r="J17" s="462"/>
      <c r="K17" s="462"/>
      <c r="L17" s="462"/>
      <c r="M17" s="462"/>
      <c r="N17" s="462"/>
      <c r="O17" s="463"/>
      <c r="P17" s="454"/>
      <c r="Q17" s="454"/>
      <c r="R17" s="454"/>
      <c r="S17" s="454"/>
    </row>
    <row r="18" spans="1:19" ht="15" x14ac:dyDescent="0.25">
      <c r="A18" s="454"/>
      <c r="B18" s="464"/>
      <c r="C18" s="465" t="s">
        <v>498</v>
      </c>
      <c r="D18" s="466"/>
      <c r="E18" s="462"/>
      <c r="F18" s="462"/>
      <c r="G18" s="462"/>
      <c r="H18" s="462"/>
      <c r="I18" s="462"/>
      <c r="J18" s="462"/>
      <c r="K18" s="462"/>
      <c r="L18" s="462"/>
      <c r="M18" s="462"/>
      <c r="N18" s="462"/>
      <c r="O18" s="463"/>
      <c r="P18" s="454"/>
      <c r="Q18" s="454"/>
      <c r="R18" s="454"/>
      <c r="S18" s="454"/>
    </row>
    <row r="19" spans="1:19" ht="15" x14ac:dyDescent="0.25">
      <c r="A19" s="454"/>
      <c r="B19" s="464"/>
      <c r="C19" s="465" t="s">
        <v>499</v>
      </c>
      <c r="D19" s="466"/>
      <c r="E19" s="462"/>
      <c r="F19" s="462"/>
      <c r="G19" s="462"/>
      <c r="H19" s="462"/>
      <c r="I19" s="462"/>
      <c r="J19" s="462"/>
      <c r="K19" s="462"/>
      <c r="L19" s="462"/>
      <c r="M19" s="462"/>
      <c r="N19" s="462"/>
      <c r="O19" s="463"/>
      <c r="P19" s="454"/>
      <c r="Q19" s="454"/>
      <c r="R19" s="454"/>
      <c r="S19" s="454"/>
    </row>
    <row r="20" spans="1:19" ht="15" x14ac:dyDescent="0.25">
      <c r="A20" s="454"/>
      <c r="B20" s="464"/>
      <c r="C20" s="460" t="s">
        <v>500</v>
      </c>
      <c r="D20" s="466"/>
      <c r="E20" s="462"/>
      <c r="F20" s="462"/>
      <c r="G20" s="462"/>
      <c r="H20" s="462"/>
      <c r="I20" s="462"/>
      <c r="J20" s="462"/>
      <c r="K20" s="462"/>
      <c r="L20" s="462"/>
      <c r="M20" s="462"/>
      <c r="N20" s="462"/>
      <c r="O20" s="463"/>
      <c r="P20" s="454"/>
      <c r="Q20" s="454"/>
      <c r="R20" s="454"/>
      <c r="S20" s="454"/>
    </row>
    <row r="21" spans="1:19" ht="15" x14ac:dyDescent="0.25">
      <c r="A21" s="454"/>
      <c r="B21" s="464"/>
      <c r="C21" s="465" t="s">
        <v>501</v>
      </c>
      <c r="D21" s="466"/>
      <c r="E21" s="462"/>
      <c r="F21" s="462"/>
      <c r="G21" s="462"/>
      <c r="H21" s="462"/>
      <c r="I21" s="462"/>
      <c r="J21" s="462"/>
      <c r="K21" s="462"/>
      <c r="L21" s="462"/>
      <c r="M21" s="462"/>
      <c r="N21" s="462"/>
      <c r="O21" s="463"/>
      <c r="P21" s="454"/>
      <c r="Q21" s="454"/>
      <c r="R21" s="454"/>
      <c r="S21" s="454"/>
    </row>
    <row r="22" spans="1:19" ht="15" x14ac:dyDescent="0.25">
      <c r="A22" s="454"/>
      <c r="B22" s="464"/>
      <c r="C22" s="465" t="s">
        <v>502</v>
      </c>
      <c r="D22" s="466"/>
      <c r="E22" s="462"/>
      <c r="F22" s="462"/>
      <c r="G22" s="462"/>
      <c r="H22" s="462"/>
      <c r="I22" s="462"/>
      <c r="J22" s="462"/>
      <c r="K22" s="462"/>
      <c r="L22" s="462"/>
      <c r="M22" s="462"/>
      <c r="N22" s="462"/>
      <c r="O22" s="463"/>
      <c r="P22" s="454"/>
      <c r="Q22" s="454"/>
      <c r="R22" s="454"/>
      <c r="S22" s="454"/>
    </row>
    <row r="23" spans="1:19" ht="30" x14ac:dyDescent="0.25">
      <c r="A23" s="454"/>
      <c r="B23" s="464"/>
      <c r="C23" s="465" t="s">
        <v>503</v>
      </c>
      <c r="D23" s="466"/>
      <c r="E23" s="462"/>
      <c r="F23" s="462"/>
      <c r="G23" s="462"/>
      <c r="H23" s="462"/>
      <c r="I23" s="462"/>
      <c r="J23" s="462"/>
      <c r="K23" s="462"/>
      <c r="L23" s="462"/>
      <c r="M23" s="462"/>
      <c r="N23" s="462"/>
      <c r="O23" s="463"/>
      <c r="P23" s="454"/>
      <c r="Q23" s="454"/>
      <c r="R23" s="454"/>
      <c r="S23" s="454"/>
    </row>
    <row r="24" spans="1:19" ht="15.75" thickBot="1" x14ac:dyDescent="0.3">
      <c r="A24" s="454"/>
      <c r="B24" s="467"/>
      <c r="C24" s="468" t="s">
        <v>504</v>
      </c>
      <c r="D24" s="469"/>
      <c r="E24" s="470"/>
      <c r="F24" s="470"/>
      <c r="G24" s="470"/>
      <c r="H24" s="470"/>
      <c r="I24" s="470"/>
      <c r="J24" s="470"/>
      <c r="K24" s="470"/>
      <c r="L24" s="470"/>
      <c r="M24" s="470"/>
      <c r="N24" s="470"/>
      <c r="O24" s="471"/>
      <c r="P24" s="454"/>
      <c r="Q24" s="454"/>
      <c r="R24" s="454"/>
      <c r="S24" s="454"/>
    </row>
    <row r="25" spans="1:19" ht="30" customHeight="1" thickBot="1" x14ac:dyDescent="0.3">
      <c r="A25" s="454"/>
      <c r="B25" s="1431" t="s">
        <v>505</v>
      </c>
      <c r="C25" s="1432"/>
      <c r="D25" s="472"/>
      <c r="E25" s="473"/>
      <c r="F25" s="472"/>
      <c r="G25" s="472"/>
      <c r="H25" s="472"/>
      <c r="I25" s="472"/>
      <c r="J25" s="472"/>
      <c r="K25" s="472"/>
      <c r="L25" s="472"/>
      <c r="M25" s="472"/>
      <c r="N25" s="472"/>
      <c r="O25" s="474"/>
      <c r="P25" s="454"/>
      <c r="Q25" s="454"/>
      <c r="R25" s="454"/>
      <c r="S25" s="454"/>
    </row>
    <row r="26" spans="1:19" ht="30" customHeight="1" thickBot="1" x14ac:dyDescent="0.3">
      <c r="A26" s="454"/>
      <c r="B26" s="1433" t="s">
        <v>506</v>
      </c>
      <c r="C26" s="1434"/>
      <c r="D26" s="475"/>
      <c r="E26" s="476"/>
      <c r="F26" s="475"/>
      <c r="G26" s="475"/>
      <c r="H26" s="475"/>
      <c r="I26" s="475"/>
      <c r="J26" s="475"/>
      <c r="K26" s="475"/>
      <c r="L26" s="475"/>
      <c r="M26" s="475"/>
      <c r="N26" s="475"/>
      <c r="O26" s="477"/>
      <c r="P26" s="454"/>
      <c r="Q26" s="454"/>
      <c r="R26" s="454"/>
      <c r="S26" s="454"/>
    </row>
    <row r="27" spans="1:19" ht="15" x14ac:dyDescent="0.25">
      <c r="A27" s="454"/>
      <c r="B27" s="454"/>
      <c r="C27" s="454"/>
      <c r="D27" s="458"/>
      <c r="E27" s="454"/>
      <c r="F27" s="454"/>
      <c r="G27" s="454"/>
      <c r="H27" s="454"/>
      <c r="I27" s="454"/>
      <c r="J27" s="454"/>
      <c r="K27" s="454"/>
      <c r="L27" s="454"/>
      <c r="M27" s="454"/>
      <c r="N27" s="454"/>
      <c r="O27" s="454"/>
      <c r="P27" s="454"/>
      <c r="Q27" s="454"/>
      <c r="R27" s="454"/>
      <c r="S27" s="454"/>
    </row>
    <row r="28" spans="1:19" ht="15.75" thickBot="1" x14ac:dyDescent="0.3">
      <c r="A28" s="454"/>
      <c r="B28" s="454"/>
      <c r="C28" s="454"/>
      <c r="D28" s="454"/>
      <c r="E28" s="454"/>
      <c r="F28" s="454"/>
      <c r="G28" s="454"/>
      <c r="H28" s="454"/>
      <c r="I28" s="454"/>
      <c r="J28" s="454"/>
      <c r="K28" s="454"/>
      <c r="L28" s="454"/>
      <c r="M28" s="454"/>
      <c r="N28" s="454"/>
      <c r="O28" s="454"/>
      <c r="P28" s="454"/>
      <c r="Q28" s="454"/>
      <c r="R28" s="454"/>
      <c r="S28" s="454"/>
    </row>
    <row r="29" spans="1:19" ht="135" customHeight="1" thickBot="1" x14ac:dyDescent="0.25">
      <c r="A29" s="446"/>
      <c r="B29" s="478" t="s">
        <v>507</v>
      </c>
      <c r="C29" s="447" t="s">
        <v>508</v>
      </c>
      <c r="D29" s="448" t="s">
        <v>475</v>
      </c>
      <c r="E29" s="448" t="s">
        <v>509</v>
      </c>
      <c r="F29" s="448" t="s">
        <v>477</v>
      </c>
      <c r="G29" s="448" t="s">
        <v>478</v>
      </c>
      <c r="H29" s="448" t="s">
        <v>479</v>
      </c>
      <c r="I29" s="448" t="s">
        <v>480</v>
      </c>
      <c r="J29" s="448" t="s">
        <v>481</v>
      </c>
      <c r="K29" s="448" t="s">
        <v>510</v>
      </c>
      <c r="L29" s="448" t="s">
        <v>511</v>
      </c>
      <c r="M29" s="448" t="s">
        <v>484</v>
      </c>
      <c r="N29" s="448" t="s">
        <v>485</v>
      </c>
      <c r="O29" s="449" t="s">
        <v>486</v>
      </c>
      <c r="P29" s="446"/>
      <c r="Q29" s="446"/>
      <c r="R29" s="446"/>
      <c r="S29" s="446"/>
    </row>
    <row r="30" spans="1:19" ht="15.75" thickBot="1" x14ac:dyDescent="0.25">
      <c r="A30" s="450"/>
      <c r="B30" s="479"/>
      <c r="C30" s="447" t="s">
        <v>131</v>
      </c>
      <c r="D30" s="448" t="s">
        <v>145</v>
      </c>
      <c r="E30" s="448" t="s">
        <v>132</v>
      </c>
      <c r="F30" s="448" t="s">
        <v>146</v>
      </c>
      <c r="G30" s="448" t="s">
        <v>147</v>
      </c>
      <c r="H30" s="448" t="s">
        <v>148</v>
      </c>
      <c r="I30" s="448" t="s">
        <v>149</v>
      </c>
      <c r="J30" s="448" t="s">
        <v>150</v>
      </c>
      <c r="K30" s="448" t="s">
        <v>151</v>
      </c>
      <c r="L30" s="448" t="s">
        <v>152</v>
      </c>
      <c r="M30" s="448" t="s">
        <v>153</v>
      </c>
      <c r="N30" s="448" t="s">
        <v>154</v>
      </c>
      <c r="O30" s="449" t="s">
        <v>155</v>
      </c>
      <c r="P30" s="450"/>
      <c r="Q30" s="450"/>
      <c r="R30" s="450"/>
      <c r="S30" s="450"/>
    </row>
    <row r="31" spans="1:19" ht="15" x14ac:dyDescent="0.25">
      <c r="A31" s="454"/>
      <c r="B31" s="455" t="s">
        <v>487</v>
      </c>
      <c r="C31" s="480"/>
      <c r="D31" s="481"/>
      <c r="E31" s="481"/>
      <c r="F31" s="481"/>
      <c r="G31" s="481"/>
      <c r="H31" s="481"/>
      <c r="I31" s="481"/>
      <c r="J31" s="481"/>
      <c r="K31" s="481"/>
      <c r="L31" s="481"/>
      <c r="M31" s="481"/>
      <c r="N31" s="481"/>
      <c r="O31" s="482"/>
      <c r="P31" s="454"/>
      <c r="Q31" s="454"/>
      <c r="R31" s="454"/>
      <c r="S31" s="454"/>
    </row>
    <row r="32" spans="1:19" ht="15" x14ac:dyDescent="0.25">
      <c r="A32" s="454"/>
      <c r="B32" s="483"/>
      <c r="C32" s="484" t="s">
        <v>512</v>
      </c>
      <c r="D32" s="485">
        <v>531764.83877139003</v>
      </c>
      <c r="E32" s="485">
        <v>497037.14469028998</v>
      </c>
      <c r="F32" s="485">
        <v>80.44</v>
      </c>
      <c r="G32" s="485">
        <v>505611.91341796995</v>
      </c>
      <c r="H32" s="485">
        <v>1.0610000000000001E-3</v>
      </c>
      <c r="I32" s="485">
        <v>390</v>
      </c>
      <c r="J32" s="485">
        <v>0.42560199999999998</v>
      </c>
      <c r="K32" s="485">
        <v>0</v>
      </c>
      <c r="L32" s="485">
        <v>164019.55597093</v>
      </c>
      <c r="M32" s="485">
        <v>3.2439812357692869E-7</v>
      </c>
      <c r="N32" s="485">
        <v>213.97978337999999</v>
      </c>
      <c r="O32" s="485">
        <v>-633.70867021000004</v>
      </c>
      <c r="P32" s="454"/>
      <c r="Q32" s="454"/>
      <c r="R32" s="454"/>
      <c r="S32" s="454"/>
    </row>
    <row r="33" spans="1:19" ht="30" x14ac:dyDescent="0.25">
      <c r="A33" s="454"/>
      <c r="B33" s="486"/>
      <c r="C33" s="487" t="s">
        <v>513</v>
      </c>
      <c r="D33" s="485">
        <v>163980.49147467999</v>
      </c>
      <c r="E33" s="485">
        <v>190590.27201774</v>
      </c>
      <c r="F33" s="485">
        <v>42.41</v>
      </c>
      <c r="G33" s="485">
        <v>184936.28787562999</v>
      </c>
      <c r="H33" s="485">
        <v>6.7500000000000004E-4</v>
      </c>
      <c r="I33" s="485">
        <v>258</v>
      </c>
      <c r="J33" s="485">
        <v>0.41905399999999998</v>
      </c>
      <c r="K33" s="485">
        <v>1001</v>
      </c>
      <c r="L33" s="485">
        <v>35620.323645960001</v>
      </c>
      <c r="M33" s="485">
        <v>1.9260862243495844E-7</v>
      </c>
      <c r="N33" s="485">
        <v>36.957249320000003</v>
      </c>
      <c r="O33" s="485">
        <v>-299.49538511999998</v>
      </c>
      <c r="P33" s="454"/>
      <c r="Q33" s="454"/>
      <c r="R33" s="454"/>
      <c r="S33" s="454"/>
    </row>
    <row r="34" spans="1:19" ht="30" x14ac:dyDescent="0.25">
      <c r="A34" s="454"/>
      <c r="B34" s="486"/>
      <c r="C34" s="487" t="s">
        <v>514</v>
      </c>
      <c r="D34" s="485">
        <v>367784.34729671001</v>
      </c>
      <c r="E34" s="485">
        <v>306446.87267254997</v>
      </c>
      <c r="F34" s="485">
        <v>104.1</v>
      </c>
      <c r="G34" s="485">
        <v>320675.62554234004</v>
      </c>
      <c r="H34" s="485">
        <v>1.2830000000000001E-3</v>
      </c>
      <c r="I34" s="485">
        <v>132</v>
      </c>
      <c r="J34" s="485">
        <v>0.42937799999999998</v>
      </c>
      <c r="K34" s="485">
        <v>1001</v>
      </c>
      <c r="L34" s="485">
        <v>128399.23232497</v>
      </c>
      <c r="M34" s="485">
        <v>4.0040221986880308E-7</v>
      </c>
      <c r="N34" s="485">
        <v>177.02253406</v>
      </c>
      <c r="O34" s="485">
        <v>-334.21328509</v>
      </c>
      <c r="P34" s="454"/>
      <c r="Q34" s="454"/>
      <c r="R34" s="454"/>
      <c r="S34" s="454"/>
    </row>
    <row r="35" spans="1:19" ht="15" x14ac:dyDescent="0.25">
      <c r="A35" s="454"/>
      <c r="B35" s="486"/>
      <c r="C35" s="484" t="s">
        <v>515</v>
      </c>
      <c r="D35" s="485">
        <v>175210.05733178</v>
      </c>
      <c r="E35" s="485">
        <v>149025.86972670999</v>
      </c>
      <c r="F35" s="485">
        <v>34.93</v>
      </c>
      <c r="G35" s="485">
        <v>185191.78433743</v>
      </c>
      <c r="H35" s="485">
        <v>2.1689999999999999E-3</v>
      </c>
      <c r="I35" s="485">
        <v>168</v>
      </c>
      <c r="J35" s="485">
        <v>0.28946</v>
      </c>
      <c r="K35" s="485">
        <v>1001</v>
      </c>
      <c r="L35" s="485">
        <v>53400.202218179998</v>
      </c>
      <c r="M35" s="485">
        <v>2.8835081647510767E-7</v>
      </c>
      <c r="N35" s="485">
        <v>109.71078753</v>
      </c>
      <c r="O35" s="485">
        <v>-419.84814925000001</v>
      </c>
      <c r="P35" s="454"/>
      <c r="Q35" s="454"/>
      <c r="R35" s="454"/>
      <c r="S35" s="454"/>
    </row>
    <row r="36" spans="1:19" ht="15" x14ac:dyDescent="0.25">
      <c r="A36" s="454"/>
      <c r="B36" s="486"/>
      <c r="C36" s="484" t="s">
        <v>516</v>
      </c>
      <c r="D36" s="485">
        <v>112329.79850227</v>
      </c>
      <c r="E36" s="485">
        <v>183041.93059669001</v>
      </c>
      <c r="F36" s="485">
        <v>58.88</v>
      </c>
      <c r="G36" s="485">
        <v>130959.51380461</v>
      </c>
      <c r="H36" s="485">
        <v>4.163E-3</v>
      </c>
      <c r="I36" s="485">
        <v>268</v>
      </c>
      <c r="J36" s="485">
        <v>0.42464200000000002</v>
      </c>
      <c r="K36" s="485">
        <v>1001</v>
      </c>
      <c r="L36" s="485">
        <v>76619.242979620001</v>
      </c>
      <c r="M36" s="485">
        <v>5.8506053324186115E-7</v>
      </c>
      <c r="N36" s="485">
        <v>229.76396071000002</v>
      </c>
      <c r="O36" s="485">
        <v>-1022.3807415800001</v>
      </c>
      <c r="P36" s="454"/>
      <c r="Q36" s="454"/>
      <c r="R36" s="454"/>
      <c r="S36" s="454"/>
    </row>
    <row r="37" spans="1:19" ht="15" x14ac:dyDescent="0.25">
      <c r="A37" s="454"/>
      <c r="B37" s="486"/>
      <c r="C37" s="484" t="s">
        <v>517</v>
      </c>
      <c r="D37" s="485">
        <v>89869.858459679992</v>
      </c>
      <c r="E37" s="485">
        <v>86761.841425050006</v>
      </c>
      <c r="F37" s="485">
        <v>30.63</v>
      </c>
      <c r="G37" s="485">
        <v>82094.41291366001</v>
      </c>
      <c r="H37" s="485">
        <v>6.2100000000000002E-3</v>
      </c>
      <c r="I37" s="485">
        <v>231</v>
      </c>
      <c r="J37" s="485">
        <v>0.41496499999999997</v>
      </c>
      <c r="K37" s="485">
        <v>1001</v>
      </c>
      <c r="L37" s="485">
        <v>53531.994152350002</v>
      </c>
      <c r="M37" s="485">
        <v>6.5207840890037728E-7</v>
      </c>
      <c r="N37" s="485">
        <v>212.49006180000001</v>
      </c>
      <c r="O37" s="485">
        <v>-784.03091128999995</v>
      </c>
      <c r="P37" s="454"/>
      <c r="Q37" s="454"/>
      <c r="R37" s="454"/>
      <c r="S37" s="454"/>
    </row>
    <row r="38" spans="1:19" ht="15" x14ac:dyDescent="0.25">
      <c r="A38" s="454"/>
      <c r="B38" s="486"/>
      <c r="C38" s="484" t="s">
        <v>518</v>
      </c>
      <c r="D38" s="485">
        <v>205237.63243064002</v>
      </c>
      <c r="E38" s="485">
        <v>247443.78277645001</v>
      </c>
      <c r="F38" s="485">
        <v>47.82</v>
      </c>
      <c r="G38" s="485">
        <v>190736.18532764001</v>
      </c>
      <c r="H38" s="485">
        <v>1.4784E-2</v>
      </c>
      <c r="I38" s="485">
        <v>618</v>
      </c>
      <c r="J38" s="485">
        <v>0.41864299999999999</v>
      </c>
      <c r="K38" s="485">
        <v>1001</v>
      </c>
      <c r="L38" s="485">
        <v>152699.94605833999</v>
      </c>
      <c r="M38" s="485">
        <v>8.0058194409224088E-7</v>
      </c>
      <c r="N38" s="485">
        <v>1132.70667697</v>
      </c>
      <c r="O38" s="485">
        <v>-5996.1208554099994</v>
      </c>
      <c r="P38" s="454"/>
      <c r="Q38" s="454"/>
      <c r="R38" s="454"/>
      <c r="S38" s="454"/>
    </row>
    <row r="39" spans="1:19" ht="30" x14ac:dyDescent="0.25">
      <c r="A39" s="454"/>
      <c r="B39" s="486"/>
      <c r="C39" s="487" t="s">
        <v>519</v>
      </c>
      <c r="D39" s="485">
        <v>132793.15652167</v>
      </c>
      <c r="E39" s="485">
        <v>206391.37278062</v>
      </c>
      <c r="F39" s="485">
        <v>50.42</v>
      </c>
      <c r="G39" s="485">
        <v>125636.33588559</v>
      </c>
      <c r="H39" s="485">
        <v>1.1324000000000001E-2</v>
      </c>
      <c r="I39" s="485">
        <v>472</v>
      </c>
      <c r="J39" s="485">
        <v>0.42424099999999998</v>
      </c>
      <c r="K39" s="485">
        <v>1001</v>
      </c>
      <c r="L39" s="485">
        <v>95701.977666060004</v>
      </c>
      <c r="M39" s="485">
        <v>7.6173805126894547E-7</v>
      </c>
      <c r="N39" s="485">
        <v>595.38583275999997</v>
      </c>
      <c r="O39" s="485">
        <v>-3140.5668657199999</v>
      </c>
      <c r="P39" s="454"/>
      <c r="Q39" s="454"/>
      <c r="R39" s="454"/>
      <c r="S39" s="454"/>
    </row>
    <row r="40" spans="1:19" ht="15" x14ac:dyDescent="0.25">
      <c r="A40" s="454"/>
      <c r="B40" s="486"/>
      <c r="C40" s="487" t="s">
        <v>520</v>
      </c>
      <c r="D40" s="485">
        <v>72444.475908969995</v>
      </c>
      <c r="E40" s="485">
        <v>41052.409995839997</v>
      </c>
      <c r="F40" s="485">
        <v>34.71</v>
      </c>
      <c r="G40" s="485">
        <v>65099.849442050006</v>
      </c>
      <c r="H40" s="485">
        <v>2.1461999999999998E-2</v>
      </c>
      <c r="I40" s="485">
        <v>146</v>
      </c>
      <c r="J40" s="485">
        <v>0.40784100000000001</v>
      </c>
      <c r="K40" s="485">
        <v>1001</v>
      </c>
      <c r="L40" s="485">
        <v>56997.968392279996</v>
      </c>
      <c r="M40" s="485">
        <v>8.7554685426758062E-7</v>
      </c>
      <c r="N40" s="485">
        <v>537.32084421000002</v>
      </c>
      <c r="O40" s="485">
        <v>-2855.55398969</v>
      </c>
      <c r="P40" s="454"/>
      <c r="Q40" s="454"/>
      <c r="R40" s="454"/>
      <c r="S40" s="454"/>
    </row>
    <row r="41" spans="1:19" ht="15" x14ac:dyDescent="0.25">
      <c r="A41" s="454"/>
      <c r="B41" s="486"/>
      <c r="C41" s="484" t="s">
        <v>521</v>
      </c>
      <c r="D41" s="485">
        <v>116860.56755816001</v>
      </c>
      <c r="E41" s="485">
        <v>70890.879376729994</v>
      </c>
      <c r="F41" s="485">
        <v>33.659999999999997</v>
      </c>
      <c r="G41" s="485">
        <v>93291.368469929992</v>
      </c>
      <c r="H41" s="485">
        <v>4.2837E-2</v>
      </c>
      <c r="I41" s="485">
        <v>326</v>
      </c>
      <c r="J41" s="485">
        <v>0.380635</v>
      </c>
      <c r="K41" s="485">
        <v>1001</v>
      </c>
      <c r="L41" s="485">
        <v>96204.866324589995</v>
      </c>
      <c r="M41" s="485">
        <v>1.0312300902263974E-6</v>
      </c>
      <c r="N41" s="485">
        <v>1521.6234130099999</v>
      </c>
      <c r="O41" s="485">
        <v>-8904.2015857900005</v>
      </c>
      <c r="P41" s="454"/>
      <c r="Q41" s="454"/>
      <c r="R41" s="454"/>
      <c r="S41" s="454"/>
    </row>
    <row r="42" spans="1:19" ht="15" x14ac:dyDescent="0.25">
      <c r="A42" s="454"/>
      <c r="B42" s="486"/>
      <c r="C42" s="487" t="s">
        <v>522</v>
      </c>
      <c r="D42" s="485">
        <v>84705.252393490009</v>
      </c>
      <c r="E42" s="485">
        <v>54030.626210760005</v>
      </c>
      <c r="F42" s="485">
        <v>25.02</v>
      </c>
      <c r="G42" s="485">
        <v>67551.308652599997</v>
      </c>
      <c r="H42" s="485">
        <v>3.2933999999999998E-2</v>
      </c>
      <c r="I42" s="485">
        <v>208</v>
      </c>
      <c r="J42" s="485">
        <v>0.36682700000000001</v>
      </c>
      <c r="K42" s="485">
        <v>1001</v>
      </c>
      <c r="L42" s="485">
        <v>62310.807992189999</v>
      </c>
      <c r="M42" s="485">
        <v>9.2242192246251478E-7</v>
      </c>
      <c r="N42" s="485">
        <v>796.04783385000007</v>
      </c>
      <c r="O42" s="485">
        <v>-5717.9666391800001</v>
      </c>
      <c r="P42" s="454"/>
      <c r="Q42" s="454"/>
      <c r="R42" s="454"/>
      <c r="S42" s="454"/>
    </row>
    <row r="43" spans="1:19" ht="15" x14ac:dyDescent="0.25">
      <c r="A43" s="454"/>
      <c r="B43" s="486"/>
      <c r="C43" s="487" t="s">
        <v>523</v>
      </c>
      <c r="D43" s="485">
        <v>32155.315164659998</v>
      </c>
      <c r="E43" s="485">
        <v>16860.253165980001</v>
      </c>
      <c r="F43" s="485">
        <v>61.17</v>
      </c>
      <c r="G43" s="485">
        <v>25740.059817330002</v>
      </c>
      <c r="H43" s="485">
        <v>6.8828E-2</v>
      </c>
      <c r="I43" s="485">
        <v>118</v>
      </c>
      <c r="J43" s="485">
        <v>0.41687299999999999</v>
      </c>
      <c r="K43" s="485">
        <v>1001</v>
      </c>
      <c r="L43" s="485">
        <v>33894.058332400004</v>
      </c>
      <c r="M43" s="485">
        <v>1.3167824229211837E-6</v>
      </c>
      <c r="N43" s="485">
        <v>725.57557915999996</v>
      </c>
      <c r="O43" s="485">
        <v>-3186.23494661</v>
      </c>
      <c r="P43" s="454"/>
      <c r="Q43" s="454"/>
      <c r="R43" s="454"/>
      <c r="S43" s="454"/>
    </row>
    <row r="44" spans="1:19" ht="15" x14ac:dyDescent="0.25">
      <c r="A44" s="454"/>
      <c r="B44" s="486"/>
      <c r="C44" s="484" t="s">
        <v>524</v>
      </c>
      <c r="D44" s="485">
        <v>8413.0013288299997</v>
      </c>
      <c r="E44" s="485">
        <v>10067.184246969999</v>
      </c>
      <c r="F44" s="485">
        <v>17.510000000000002</v>
      </c>
      <c r="G44" s="485">
        <v>6681.9506852299992</v>
      </c>
      <c r="H44" s="485">
        <v>0.13458500000000001</v>
      </c>
      <c r="I44" s="485">
        <v>34</v>
      </c>
      <c r="J44" s="485">
        <v>0.43995099999999998</v>
      </c>
      <c r="K44" s="485">
        <v>1001</v>
      </c>
      <c r="L44" s="485">
        <v>11008.426774309999</v>
      </c>
      <c r="M44" s="485">
        <v>1.6474869829020713E-6</v>
      </c>
      <c r="N44" s="485">
        <v>396.48797249</v>
      </c>
      <c r="O44" s="485">
        <v>-1809.9023790799999</v>
      </c>
      <c r="P44" s="454"/>
      <c r="Q44" s="454"/>
      <c r="R44" s="454"/>
      <c r="S44" s="454"/>
    </row>
    <row r="45" spans="1:19" ht="15" x14ac:dyDescent="0.25">
      <c r="A45" s="454"/>
      <c r="B45" s="486"/>
      <c r="C45" s="487" t="s">
        <v>525</v>
      </c>
      <c r="D45" s="485">
        <v>6709.6379260699996</v>
      </c>
      <c r="E45" s="485">
        <v>9571.2388530400003</v>
      </c>
      <c r="F45" s="485">
        <v>15.64</v>
      </c>
      <c r="G45" s="485">
        <v>5948.5668737299993</v>
      </c>
      <c r="H45" s="485">
        <v>0.122431</v>
      </c>
      <c r="I45" s="485">
        <v>27</v>
      </c>
      <c r="J45" s="485">
        <v>0.43968800000000002</v>
      </c>
      <c r="K45" s="485">
        <v>1001</v>
      </c>
      <c r="L45" s="485">
        <v>9725.5557707999997</v>
      </c>
      <c r="M45" s="485">
        <v>1.6349409828020763E-6</v>
      </c>
      <c r="N45" s="485">
        <v>320.89410192000003</v>
      </c>
      <c r="O45" s="485">
        <v>-1307.93706873</v>
      </c>
      <c r="P45" s="454"/>
      <c r="Q45" s="454"/>
      <c r="R45" s="454"/>
      <c r="S45" s="454"/>
    </row>
    <row r="46" spans="1:19" ht="15" x14ac:dyDescent="0.25">
      <c r="A46" s="454"/>
      <c r="B46" s="486"/>
      <c r="C46" s="487" t="s">
        <v>526</v>
      </c>
      <c r="D46" s="485">
        <v>1703.35610621</v>
      </c>
      <c r="E46" s="485">
        <v>485.94539393000002</v>
      </c>
      <c r="F46" s="485">
        <v>60.84</v>
      </c>
      <c r="G46" s="485">
        <v>733.37651495</v>
      </c>
      <c r="H46" s="485">
        <v>0.23316200000000001</v>
      </c>
      <c r="I46" s="485">
        <v>6</v>
      </c>
      <c r="J46" s="485">
        <v>0.44207600000000002</v>
      </c>
      <c r="K46" s="485">
        <v>1001</v>
      </c>
      <c r="L46" s="485">
        <v>1282.85189558</v>
      </c>
      <c r="M46" s="485">
        <v>1.7492404916558614E-6</v>
      </c>
      <c r="N46" s="485">
        <v>75.59274988</v>
      </c>
      <c r="O46" s="485">
        <v>-501.96398552999995</v>
      </c>
      <c r="P46" s="454"/>
      <c r="Q46" s="454"/>
      <c r="R46" s="454"/>
      <c r="S46" s="454"/>
    </row>
    <row r="47" spans="1:19" ht="30" x14ac:dyDescent="0.25">
      <c r="A47" s="454"/>
      <c r="B47" s="486"/>
      <c r="C47" s="487" t="s">
        <v>527</v>
      </c>
      <c r="D47" s="485">
        <v>7.2965500000000006E-3</v>
      </c>
      <c r="E47" s="485">
        <v>10</v>
      </c>
      <c r="F47" s="485">
        <v>0</v>
      </c>
      <c r="G47" s="485">
        <v>7.2965500000000006E-3</v>
      </c>
      <c r="H47" s="485">
        <v>0.34078799999999998</v>
      </c>
      <c r="I47" s="485">
        <v>1</v>
      </c>
      <c r="J47" s="485">
        <v>0.45</v>
      </c>
      <c r="K47" s="485">
        <v>1001</v>
      </c>
      <c r="L47" s="485">
        <v>1.9107919999999997E-2</v>
      </c>
      <c r="M47" s="485">
        <v>2.618760921257306E-6</v>
      </c>
      <c r="N47" s="485">
        <v>1.1207000000000001E-3</v>
      </c>
      <c r="O47" s="485">
        <v>-1.3248299999999999E-3</v>
      </c>
      <c r="P47" s="454"/>
      <c r="Q47" s="454"/>
      <c r="R47" s="454"/>
      <c r="S47" s="454"/>
    </row>
    <row r="48" spans="1:19" ht="15.75" thickBot="1" x14ac:dyDescent="0.3">
      <c r="A48" s="454"/>
      <c r="B48" s="486"/>
      <c r="C48" s="488" t="s">
        <v>528</v>
      </c>
      <c r="D48" s="489">
        <v>32961.790169070002</v>
      </c>
      <c r="E48" s="489">
        <v>14930.475208530001</v>
      </c>
      <c r="F48" s="489">
        <v>59.21</v>
      </c>
      <c r="G48" s="489">
        <v>29506.677462740001</v>
      </c>
      <c r="H48" s="489">
        <v>1</v>
      </c>
      <c r="I48" s="489">
        <v>123</v>
      </c>
      <c r="J48" s="489">
        <v>0</v>
      </c>
      <c r="K48" s="489">
        <v>1001</v>
      </c>
      <c r="L48" s="489">
        <v>0</v>
      </c>
      <c r="M48" s="489">
        <v>0</v>
      </c>
      <c r="N48" s="489">
        <v>12111.581006549999</v>
      </c>
      <c r="O48" s="489">
        <v>-29088.18678856</v>
      </c>
      <c r="P48" s="454"/>
      <c r="Q48" s="454"/>
      <c r="R48" s="454"/>
      <c r="S48" s="454"/>
    </row>
    <row r="49" spans="1:19" ht="30" customHeight="1" thickBot="1" x14ac:dyDescent="0.3">
      <c r="A49" s="454"/>
      <c r="B49" s="1128" t="s">
        <v>529</v>
      </c>
      <c r="C49" s="1435"/>
      <c r="D49" s="490"/>
      <c r="E49" s="491"/>
      <c r="F49" s="491"/>
      <c r="G49" s="491"/>
      <c r="H49" s="491"/>
      <c r="I49" s="491"/>
      <c r="J49" s="491"/>
      <c r="K49" s="491"/>
      <c r="L49" s="491"/>
      <c r="M49" s="491"/>
      <c r="N49" s="491"/>
      <c r="O49" s="492"/>
      <c r="P49" s="454"/>
      <c r="Q49" s="454"/>
      <c r="R49" s="454"/>
      <c r="S49" s="454"/>
    </row>
    <row r="50" spans="1:19" ht="30" customHeight="1" thickBot="1" x14ac:dyDescent="0.3">
      <c r="A50" s="454"/>
      <c r="B50" s="1423" t="s">
        <v>506</v>
      </c>
      <c r="C50" s="1424"/>
      <c r="D50" s="491">
        <v>1272647.54455182</v>
      </c>
      <c r="E50" s="491">
        <v>1259199.1080474202</v>
      </c>
      <c r="F50" s="491">
        <v>363.08</v>
      </c>
      <c r="G50" s="491">
        <v>1224073.80641921</v>
      </c>
      <c r="H50" s="491"/>
      <c r="I50" s="491">
        <v>2158</v>
      </c>
      <c r="J50" s="491"/>
      <c r="K50" s="491"/>
      <c r="L50" s="491">
        <v>607484.23447832</v>
      </c>
      <c r="M50" s="491">
        <v>5.3291868994149841E-6</v>
      </c>
      <c r="N50" s="491">
        <v>15928.34366244</v>
      </c>
      <c r="O50" s="492">
        <v>-48658.380081169998</v>
      </c>
      <c r="P50" s="454"/>
      <c r="Q50" s="454"/>
      <c r="R50" s="454"/>
      <c r="S50" s="454"/>
    </row>
    <row r="51" spans="1:19" ht="15" x14ac:dyDescent="0.25">
      <c r="A51" s="443"/>
      <c r="B51" s="493"/>
      <c r="C51" s="493"/>
      <c r="D51" s="443"/>
      <c r="E51" s="443"/>
      <c r="F51" s="443"/>
      <c r="G51" s="443"/>
      <c r="H51" s="443"/>
      <c r="I51" s="443"/>
      <c r="J51" s="443"/>
      <c r="K51" s="443"/>
      <c r="L51" s="443"/>
      <c r="M51" s="443"/>
      <c r="N51" s="443"/>
      <c r="O51" s="443"/>
      <c r="P51" s="443"/>
      <c r="Q51" s="443"/>
      <c r="R51" s="443"/>
      <c r="S51" s="443"/>
    </row>
    <row r="52" spans="1:19" ht="15" x14ac:dyDescent="0.25">
      <c r="A52" s="443"/>
      <c r="B52" s="443"/>
      <c r="C52" s="443"/>
      <c r="D52" s="443"/>
      <c r="E52" s="443"/>
      <c r="F52" s="443"/>
      <c r="G52" s="443"/>
      <c r="H52" s="443"/>
      <c r="I52" s="443"/>
      <c r="J52" s="443"/>
      <c r="K52" s="443"/>
      <c r="L52" s="443"/>
      <c r="M52" s="443"/>
      <c r="N52" s="443"/>
      <c r="O52" s="443"/>
      <c r="P52" s="443"/>
      <c r="Q52" s="443"/>
      <c r="R52" s="443"/>
      <c r="S52" s="443"/>
    </row>
  </sheetData>
  <sheetProtection algorithmName="SHA-512" hashValue="h6fe34YdTIQmS6v3KQKKVe6norE97E4Ch26NXjptP2OyjQRnQVBFMCrBKsGDqMsMCSzOHvNVxeoLx8rEWC/hug==" saltValue="WPkf5avAmaa0d2pBSz2vAA==" spinCount="100000" sheet="1" objects="1" scenarios="1"/>
  <mergeCells count="6">
    <mergeCell ref="B50:C50"/>
    <mergeCell ref="B2:O2"/>
    <mergeCell ref="B5:B6"/>
    <mergeCell ref="B25:C25"/>
    <mergeCell ref="B26:C26"/>
    <mergeCell ref="B49:C49"/>
  </mergeCells>
  <pageMargins left="0.70866141732283472" right="0.70866141732283472" top="0.74803149606299213" bottom="0.74803149606299213" header="0.31496062992125984" footer="0.31496062992125984"/>
  <pageSetup scale="46" orientation="landscape"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A80CB-B2AD-4FD1-99E9-1A1EEC8C2FF5}">
  <sheetPr>
    <tabColor theme="5" tint="-0.499984740745262"/>
    <pageSetUpPr fitToPage="1"/>
  </sheetPr>
  <dimension ref="B1:H23"/>
  <sheetViews>
    <sheetView showGridLines="0" workbookViewId="0">
      <selection activeCell="C15" sqref="C15"/>
    </sheetView>
  </sheetViews>
  <sheetFormatPr defaultColWidth="18.140625" defaultRowHeight="15" x14ac:dyDescent="0.25"/>
  <cols>
    <col min="1" max="2" width="18.140625" style="87"/>
    <col min="3" max="3" width="61.85546875" style="87" bestFit="1" customWidth="1"/>
    <col min="4" max="5" width="22.42578125" style="87" bestFit="1" customWidth="1"/>
    <col min="6" max="16384" width="18.140625" style="87"/>
  </cols>
  <sheetData>
    <row r="1" spans="2:8" ht="15.75" thickBot="1" x14ac:dyDescent="0.3"/>
    <row r="2" spans="2:8" ht="18.75" customHeight="1" thickBot="1" x14ac:dyDescent="0.3">
      <c r="B2" s="1436" t="s">
        <v>530</v>
      </c>
      <c r="C2" s="1437"/>
      <c r="D2" s="1437"/>
      <c r="E2" s="1437"/>
      <c r="F2" s="1437"/>
      <c r="G2" s="1437"/>
      <c r="H2" s="1438"/>
    </row>
    <row r="3" spans="2:8" x14ac:dyDescent="0.25">
      <c r="B3" s="129"/>
      <c r="C3" s="129"/>
      <c r="D3" s="129"/>
      <c r="E3" s="129"/>
      <c r="F3" s="129"/>
      <c r="G3" s="129"/>
      <c r="H3" s="129"/>
    </row>
    <row r="4" spans="2:8" x14ac:dyDescent="0.25">
      <c r="B4" s="494"/>
      <c r="C4" s="494"/>
      <c r="D4" s="494"/>
      <c r="E4" s="494"/>
      <c r="F4" s="494"/>
      <c r="G4" s="129"/>
      <c r="H4" s="129"/>
    </row>
    <row r="5" spans="2:8" ht="15.75" thickBot="1" x14ac:dyDescent="0.3">
      <c r="B5" s="495"/>
      <c r="C5" s="495"/>
      <c r="D5" s="129"/>
      <c r="E5" s="129"/>
      <c r="F5" s="129"/>
      <c r="G5" s="129"/>
      <c r="H5" s="129"/>
    </row>
    <row r="6" spans="2:8" ht="72" thickBot="1" x14ac:dyDescent="0.3">
      <c r="B6" s="496"/>
      <c r="C6" s="497"/>
      <c r="D6" s="498" t="s">
        <v>531</v>
      </c>
      <c r="E6" s="498" t="s">
        <v>532</v>
      </c>
      <c r="F6" s="498" t="s">
        <v>533</v>
      </c>
      <c r="G6" s="498" t="s">
        <v>534</v>
      </c>
      <c r="H6" s="498" t="s">
        <v>535</v>
      </c>
    </row>
    <row r="7" spans="2:8" ht="15.75" thickBot="1" x14ac:dyDescent="0.3">
      <c r="B7" s="496"/>
      <c r="C7" s="496"/>
      <c r="D7" s="499" t="s">
        <v>131</v>
      </c>
      <c r="E7" s="500" t="s">
        <v>145</v>
      </c>
      <c r="F7" s="500" t="s">
        <v>132</v>
      </c>
      <c r="G7" s="500" t="s">
        <v>147</v>
      </c>
      <c r="H7" s="500" t="s">
        <v>147</v>
      </c>
    </row>
    <row r="8" spans="2:8" x14ac:dyDescent="0.25">
      <c r="B8" s="501">
        <v>1</v>
      </c>
      <c r="C8" s="502" t="s">
        <v>225</v>
      </c>
      <c r="D8" s="503">
        <v>0</v>
      </c>
      <c r="E8" s="504">
        <v>1519478.6858679799</v>
      </c>
      <c r="F8" s="505">
        <v>1</v>
      </c>
      <c r="G8" s="505">
        <v>0</v>
      </c>
      <c r="H8" s="506">
        <v>0</v>
      </c>
    </row>
    <row r="9" spans="2:8" x14ac:dyDescent="0.25">
      <c r="B9" s="507">
        <v>1.1000000000000001</v>
      </c>
      <c r="C9" s="508" t="s">
        <v>536</v>
      </c>
      <c r="D9" s="509">
        <v>0</v>
      </c>
      <c r="E9" s="510">
        <v>0</v>
      </c>
      <c r="F9" s="511">
        <v>0</v>
      </c>
      <c r="G9" s="511">
        <v>0</v>
      </c>
      <c r="H9" s="512">
        <v>0</v>
      </c>
    </row>
    <row r="10" spans="2:8" x14ac:dyDescent="0.25">
      <c r="B10" s="513">
        <v>1.2</v>
      </c>
      <c r="C10" s="508" t="s">
        <v>537</v>
      </c>
      <c r="D10" s="509">
        <v>0</v>
      </c>
      <c r="E10" s="510">
        <v>0</v>
      </c>
      <c r="F10" s="511">
        <v>0</v>
      </c>
      <c r="G10" s="511">
        <v>0</v>
      </c>
      <c r="H10" s="512">
        <v>0</v>
      </c>
    </row>
    <row r="11" spans="2:8" x14ac:dyDescent="0.25">
      <c r="B11" s="507">
        <v>2</v>
      </c>
      <c r="C11" s="508" t="s">
        <v>230</v>
      </c>
      <c r="D11" s="514">
        <v>343220.02216903004</v>
      </c>
      <c r="E11" s="510">
        <v>426502.55449359998</v>
      </c>
      <c r="F11" s="511">
        <v>6.7474000000000006E-2</v>
      </c>
      <c r="G11" s="511">
        <v>1.2357E-2</v>
      </c>
      <c r="H11" s="512">
        <v>0.92016799999999999</v>
      </c>
    </row>
    <row r="12" spans="2:8" x14ac:dyDescent="0.25">
      <c r="B12" s="507">
        <v>3</v>
      </c>
      <c r="C12" s="508" t="s">
        <v>231</v>
      </c>
      <c r="D12" s="514">
        <v>1064866.3798920501</v>
      </c>
      <c r="E12" s="510">
        <v>1811840.8657538302</v>
      </c>
      <c r="F12" s="511">
        <v>0</v>
      </c>
      <c r="G12" s="511">
        <v>0.411242</v>
      </c>
      <c r="H12" s="512">
        <v>0.588758</v>
      </c>
    </row>
    <row r="13" spans="2:8" x14ac:dyDescent="0.25">
      <c r="B13" s="513">
        <v>3.1</v>
      </c>
      <c r="C13" s="508" t="s">
        <v>538</v>
      </c>
      <c r="D13" s="509">
        <v>0</v>
      </c>
      <c r="E13" s="510">
        <v>133786.73585237001</v>
      </c>
      <c r="F13" s="511">
        <v>0</v>
      </c>
      <c r="G13" s="511">
        <v>1</v>
      </c>
      <c r="H13" s="512">
        <v>0</v>
      </c>
    </row>
    <row r="14" spans="2:8" x14ac:dyDescent="0.25">
      <c r="B14" s="507">
        <v>3.2</v>
      </c>
      <c r="C14" s="508" t="s">
        <v>539</v>
      </c>
      <c r="D14" s="509">
        <v>0</v>
      </c>
      <c r="E14" s="510">
        <v>0</v>
      </c>
      <c r="F14" s="511">
        <v>0</v>
      </c>
      <c r="G14" s="511">
        <v>0</v>
      </c>
      <c r="H14" s="512">
        <v>0</v>
      </c>
    </row>
    <row r="15" spans="2:8" x14ac:dyDescent="0.25">
      <c r="B15" s="507">
        <v>4</v>
      </c>
      <c r="C15" s="508" t="s">
        <v>232</v>
      </c>
      <c r="D15" s="515">
        <v>0</v>
      </c>
      <c r="E15" s="516">
        <v>471116.60442915995</v>
      </c>
      <c r="F15" s="517">
        <v>0</v>
      </c>
      <c r="G15" s="517">
        <v>1</v>
      </c>
      <c r="H15" s="518">
        <v>0</v>
      </c>
    </row>
    <row r="16" spans="2:8" x14ac:dyDescent="0.25">
      <c r="B16" s="513">
        <v>4.0999999999999996</v>
      </c>
      <c r="C16" s="508" t="s">
        <v>540</v>
      </c>
      <c r="D16" s="509">
        <v>0</v>
      </c>
      <c r="E16" s="516">
        <v>1001.25681465</v>
      </c>
      <c r="F16" s="517">
        <v>0</v>
      </c>
      <c r="G16" s="517">
        <v>1</v>
      </c>
      <c r="H16" s="518">
        <v>0</v>
      </c>
    </row>
    <row r="17" spans="2:8" x14ac:dyDescent="0.25">
      <c r="B17" s="507">
        <v>4.2</v>
      </c>
      <c r="C17" s="508" t="s">
        <v>541</v>
      </c>
      <c r="D17" s="509">
        <v>0</v>
      </c>
      <c r="E17" s="516">
        <v>320613.99335184996</v>
      </c>
      <c r="F17" s="517">
        <v>0</v>
      </c>
      <c r="G17" s="517">
        <v>1</v>
      </c>
      <c r="H17" s="518">
        <v>0</v>
      </c>
    </row>
    <row r="18" spans="2:8" x14ac:dyDescent="0.25">
      <c r="B18" s="507">
        <v>4.3</v>
      </c>
      <c r="C18" s="508" t="s">
        <v>542</v>
      </c>
      <c r="D18" s="509">
        <v>0</v>
      </c>
      <c r="E18" s="516">
        <v>5753.2810161499992</v>
      </c>
      <c r="F18" s="517">
        <v>0</v>
      </c>
      <c r="G18" s="517">
        <v>1</v>
      </c>
      <c r="H18" s="518">
        <v>0</v>
      </c>
    </row>
    <row r="19" spans="2:8" x14ac:dyDescent="0.25">
      <c r="B19" s="513">
        <v>4.4000000000000004</v>
      </c>
      <c r="C19" s="508" t="s">
        <v>543</v>
      </c>
      <c r="D19" s="509">
        <v>0</v>
      </c>
      <c r="E19" s="516">
        <v>2160.2378348100001</v>
      </c>
      <c r="F19" s="517">
        <v>0</v>
      </c>
      <c r="G19" s="517">
        <v>1</v>
      </c>
      <c r="H19" s="518">
        <v>0</v>
      </c>
    </row>
    <row r="20" spans="2:8" x14ac:dyDescent="0.25">
      <c r="B20" s="507">
        <v>4.5</v>
      </c>
      <c r="C20" s="508" t="s">
        <v>544</v>
      </c>
      <c r="D20" s="509">
        <v>0</v>
      </c>
      <c r="E20" s="516">
        <v>141587.83541170001</v>
      </c>
      <c r="F20" s="517">
        <v>0</v>
      </c>
      <c r="G20" s="517">
        <v>1</v>
      </c>
      <c r="H20" s="518">
        <v>0</v>
      </c>
    </row>
    <row r="21" spans="2:8" x14ac:dyDescent="0.25">
      <c r="B21" s="507">
        <v>5</v>
      </c>
      <c r="C21" s="508" t="s">
        <v>467</v>
      </c>
      <c r="D21" s="515">
        <v>1742.55732377</v>
      </c>
      <c r="E21" s="516">
        <v>1742.55732377</v>
      </c>
      <c r="F21" s="517">
        <v>0</v>
      </c>
      <c r="G21" s="517">
        <v>0</v>
      </c>
      <c r="H21" s="518">
        <v>1</v>
      </c>
    </row>
    <row r="22" spans="2:8" ht="15.75" thickBot="1" x14ac:dyDescent="0.3">
      <c r="B22" s="519">
        <v>6</v>
      </c>
      <c r="C22" s="520" t="s">
        <v>545</v>
      </c>
      <c r="D22" s="515">
        <v>89732.719965259996</v>
      </c>
      <c r="E22" s="516">
        <v>346311.92661421001</v>
      </c>
      <c r="F22" s="517">
        <v>0</v>
      </c>
      <c r="G22" s="517">
        <v>0</v>
      </c>
      <c r="H22" s="518">
        <v>1</v>
      </c>
    </row>
    <row r="23" spans="2:8" ht="15.75" thickBot="1" x14ac:dyDescent="0.3">
      <c r="B23" s="521">
        <v>7</v>
      </c>
      <c r="C23" s="522" t="s">
        <v>506</v>
      </c>
      <c r="D23" s="523">
        <v>1499561.67935011</v>
      </c>
      <c r="E23" s="524">
        <v>4576993.1944825593</v>
      </c>
      <c r="F23" s="525">
        <v>0.33826899999999999</v>
      </c>
      <c r="G23" s="525">
        <v>0.26687699999999998</v>
      </c>
      <c r="H23" s="526">
        <v>0.39485399999999998</v>
      </c>
    </row>
  </sheetData>
  <sheetProtection algorithmName="SHA-512" hashValue="e49OJD3ALCE9hfXLASghCB8VS0Eh+hZBEuU6gJe+MpqkVtgHoWwGsc+cJjj8D5pNO9QDBQzldB90hFydQh0MYA==" saltValue="Edy7miXRau/1qV4Iz63VOw==" spinCount="100000" sheet="1" objects="1" scenarios="1"/>
  <mergeCells count="1">
    <mergeCell ref="B2:H2"/>
  </mergeCells>
  <pageMargins left="0.70866141732283472" right="0.70866141732283472" top="0.74803149606299213" bottom="0.74803149606299213" header="0.31496062992125984" footer="0.31496062992125984"/>
  <pageSetup scale="63" orientation="landscape"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6568D-3D9E-4CF7-9740-31BF6CF2AB4C}">
  <sheetPr>
    <tabColor theme="5" tint="-0.499984740745262"/>
    <pageSetUpPr fitToPage="1"/>
  </sheetPr>
  <dimension ref="B1:E24"/>
  <sheetViews>
    <sheetView zoomScale="90" zoomScaleNormal="90" workbookViewId="0">
      <selection activeCell="D14" sqref="D14"/>
    </sheetView>
  </sheetViews>
  <sheetFormatPr defaultRowHeight="12.75" x14ac:dyDescent="0.2"/>
  <cols>
    <col min="1" max="2" width="9.140625" style="444"/>
    <col min="3" max="3" width="44.28515625" style="444" customWidth="1"/>
    <col min="4" max="4" width="43" style="444" customWidth="1"/>
    <col min="5" max="5" width="39.85546875" style="444" customWidth="1"/>
    <col min="6" max="13" width="9.140625" style="444"/>
    <col min="14" max="14" width="4.85546875" style="444" customWidth="1"/>
    <col min="15" max="16384" width="9.140625" style="444"/>
  </cols>
  <sheetData>
    <row r="1" spans="2:5" ht="13.5" thickBot="1" x14ac:dyDescent="0.25"/>
    <row r="2" spans="2:5" ht="19.5" customHeight="1" thickBot="1" x14ac:dyDescent="0.25">
      <c r="B2" s="1439" t="s">
        <v>546</v>
      </c>
      <c r="C2" s="1426"/>
      <c r="D2" s="1426"/>
      <c r="E2" s="1440"/>
    </row>
    <row r="3" spans="2:5" ht="13.5" thickBot="1" x14ac:dyDescent="0.25">
      <c r="B3" s="527"/>
      <c r="C3" s="527"/>
      <c r="D3" s="528"/>
      <c r="E3" s="528"/>
    </row>
    <row r="4" spans="2:5" ht="13.5" customHeight="1" x14ac:dyDescent="0.2">
      <c r="B4" s="527"/>
      <c r="C4" s="527"/>
      <c r="D4" s="529" t="s">
        <v>547</v>
      </c>
      <c r="E4" s="530" t="s">
        <v>548</v>
      </c>
    </row>
    <row r="5" spans="2:5" ht="13.5" customHeight="1" thickBot="1" x14ac:dyDescent="0.25">
      <c r="B5" s="1441"/>
      <c r="C5" s="1441"/>
      <c r="D5" s="531" t="s">
        <v>131</v>
      </c>
      <c r="E5" s="532" t="s">
        <v>145</v>
      </c>
    </row>
    <row r="6" spans="2:5" ht="15" thickBot="1" x14ac:dyDescent="0.25">
      <c r="B6" s="533">
        <v>1</v>
      </c>
      <c r="C6" s="534" t="s">
        <v>549</v>
      </c>
      <c r="D6" s="535">
        <v>607484.23447830998</v>
      </c>
      <c r="E6" s="536">
        <v>607484.23447830998</v>
      </c>
    </row>
    <row r="7" spans="2:5" ht="14.25" x14ac:dyDescent="0.2">
      <c r="B7" s="537">
        <v>2</v>
      </c>
      <c r="C7" s="538" t="s">
        <v>550</v>
      </c>
      <c r="D7" s="539"/>
      <c r="E7" s="540"/>
    </row>
    <row r="8" spans="2:5" ht="14.25" x14ac:dyDescent="0.2">
      <c r="B8" s="541">
        <v>3</v>
      </c>
      <c r="C8" s="542" t="s">
        <v>230</v>
      </c>
      <c r="D8" s="543">
        <v>100171.21903668001</v>
      </c>
      <c r="E8" s="544">
        <v>100171.21903668001</v>
      </c>
    </row>
    <row r="9" spans="2:5" ht="14.25" x14ac:dyDescent="0.2">
      <c r="B9" s="541">
        <v>4</v>
      </c>
      <c r="C9" s="542" t="s">
        <v>551</v>
      </c>
      <c r="D9" s="543">
        <v>507313.01544163999</v>
      </c>
      <c r="E9" s="544">
        <v>507313.01544163999</v>
      </c>
    </row>
    <row r="10" spans="2:5" ht="14.25" x14ac:dyDescent="0.2">
      <c r="B10" s="541">
        <v>4.0999999999999996</v>
      </c>
      <c r="C10" s="542" t="s">
        <v>552</v>
      </c>
      <c r="D10" s="543">
        <v>175343.18371064001</v>
      </c>
      <c r="E10" s="544">
        <v>175343.18371064001</v>
      </c>
    </row>
    <row r="11" spans="2:5" ht="15" thickBot="1" x14ac:dyDescent="0.25">
      <c r="B11" s="545">
        <v>4.2</v>
      </c>
      <c r="C11" s="546" t="s">
        <v>553</v>
      </c>
      <c r="D11" s="547"/>
      <c r="E11" s="548"/>
    </row>
    <row r="12" spans="2:5" ht="15" thickBot="1" x14ac:dyDescent="0.25">
      <c r="B12" s="533">
        <v>5</v>
      </c>
      <c r="C12" s="534" t="s">
        <v>554</v>
      </c>
      <c r="D12" s="549"/>
      <c r="E12" s="550"/>
    </row>
    <row r="13" spans="2:5" ht="12.75" customHeight="1" x14ac:dyDescent="0.2">
      <c r="B13" s="537">
        <v>6</v>
      </c>
      <c r="C13" s="538" t="s">
        <v>550</v>
      </c>
      <c r="D13" s="551"/>
      <c r="E13" s="552"/>
    </row>
    <row r="14" spans="2:5" ht="21" customHeight="1" x14ac:dyDescent="0.2">
      <c r="B14" s="541">
        <v>7</v>
      </c>
      <c r="C14" s="542" t="s">
        <v>230</v>
      </c>
      <c r="D14" s="553"/>
      <c r="E14" s="554"/>
    </row>
    <row r="15" spans="2:5" ht="14.25" x14ac:dyDescent="0.2">
      <c r="B15" s="541">
        <v>8</v>
      </c>
      <c r="C15" s="542" t="s">
        <v>551</v>
      </c>
      <c r="D15" s="553"/>
      <c r="E15" s="554"/>
    </row>
    <row r="16" spans="2:5" ht="14.25" x14ac:dyDescent="0.2">
      <c r="B16" s="541">
        <v>8.1</v>
      </c>
      <c r="C16" s="542" t="s">
        <v>552</v>
      </c>
      <c r="D16" s="553"/>
      <c r="E16" s="554"/>
    </row>
    <row r="17" spans="2:5" ht="14.25" x14ac:dyDescent="0.2">
      <c r="B17" s="541">
        <v>8.1999999999999993</v>
      </c>
      <c r="C17" s="542" t="s">
        <v>553</v>
      </c>
      <c r="D17" s="553"/>
      <c r="E17" s="554"/>
    </row>
    <row r="18" spans="2:5" ht="14.25" x14ac:dyDescent="0.2">
      <c r="B18" s="541">
        <v>9</v>
      </c>
      <c r="C18" s="542" t="s">
        <v>232</v>
      </c>
      <c r="D18" s="553"/>
      <c r="E18" s="554"/>
    </row>
    <row r="19" spans="2:5" ht="28.5" x14ac:dyDescent="0.2">
      <c r="B19" s="541">
        <v>9.1</v>
      </c>
      <c r="C19" s="542" t="s">
        <v>555</v>
      </c>
      <c r="D19" s="553"/>
      <c r="E19" s="554"/>
    </row>
    <row r="20" spans="2:5" ht="28.5" x14ac:dyDescent="0.2">
      <c r="B20" s="541">
        <v>9.1999999999999993</v>
      </c>
      <c r="C20" s="542" t="s">
        <v>556</v>
      </c>
      <c r="D20" s="553"/>
      <c r="E20" s="554"/>
    </row>
    <row r="21" spans="2:5" ht="14.25" x14ac:dyDescent="0.2">
      <c r="B21" s="541">
        <v>9.3000000000000007</v>
      </c>
      <c r="C21" s="542" t="s">
        <v>542</v>
      </c>
      <c r="D21" s="553"/>
      <c r="E21" s="554"/>
    </row>
    <row r="22" spans="2:5" ht="14.25" x14ac:dyDescent="0.2">
      <c r="B22" s="541">
        <v>9.4</v>
      </c>
      <c r="C22" s="542" t="s">
        <v>557</v>
      </c>
      <c r="D22" s="553"/>
      <c r="E22" s="554"/>
    </row>
    <row r="23" spans="2:5" ht="15" thickBot="1" x14ac:dyDescent="0.25">
      <c r="B23" s="545">
        <v>9.5</v>
      </c>
      <c r="C23" s="546" t="s">
        <v>558</v>
      </c>
      <c r="D23" s="555"/>
      <c r="E23" s="556"/>
    </row>
    <row r="24" spans="2:5" ht="15" thickBot="1" x14ac:dyDescent="0.25">
      <c r="B24" s="533">
        <v>10</v>
      </c>
      <c r="C24" s="534" t="s">
        <v>468</v>
      </c>
      <c r="D24" s="557">
        <f>D6+D12</f>
        <v>607484.23447830998</v>
      </c>
      <c r="E24" s="558">
        <f>E6+E12</f>
        <v>607484.23447830998</v>
      </c>
    </row>
  </sheetData>
  <sheetProtection algorithmName="SHA-512" hashValue="1x9kJ4mCE07vdRSYm/w9VsVmNuJedxAx3yUrFXEXXs0PtT2ed8S9pEm4hBe+wehadj83fsZJZHTR3bl00peBgA==" saltValue="F51fyJAZN3uSeIfs+jEQUg==" spinCount="100000" sheet="1" objects="1" scenarios="1"/>
  <mergeCells count="2">
    <mergeCell ref="B2:E2"/>
    <mergeCell ref="B5:C5"/>
  </mergeCells>
  <pageMargins left="0.70866141732283472" right="0.70866141732283472" top="0.74803149606299213" bottom="0.74803149606299213" header="0.31496062992125984" footer="0.31496062992125984"/>
  <pageSetup scale="85" orientation="landscape"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3A90A-1156-4712-9EA6-7B80ECEE2FCF}">
  <sheetPr>
    <tabColor theme="5" tint="-0.499984740745262"/>
    <pageSetUpPr fitToPage="1"/>
  </sheetPr>
  <dimension ref="B1:Q17"/>
  <sheetViews>
    <sheetView showGridLines="0" workbookViewId="0">
      <selection activeCell="G9" sqref="G9"/>
    </sheetView>
  </sheetViews>
  <sheetFormatPr defaultRowHeight="15" x14ac:dyDescent="0.25"/>
  <cols>
    <col min="1" max="1" width="9.140625" style="87"/>
    <col min="2" max="2" width="5" style="87" bestFit="1" customWidth="1"/>
    <col min="3" max="3" width="17" style="87" customWidth="1"/>
    <col min="4" max="4" width="12.42578125" style="87" bestFit="1" customWidth="1"/>
    <col min="5" max="5" width="8" style="87" bestFit="1" customWidth="1"/>
    <col min="6" max="6" width="39.85546875" style="87" bestFit="1" customWidth="1"/>
    <col min="7" max="7" width="8.28515625" style="87" bestFit="1" customWidth="1"/>
    <col min="8" max="8" width="8.5703125" style="87" bestFit="1" customWidth="1"/>
    <col min="9" max="9" width="7.5703125" style="87" bestFit="1" customWidth="1"/>
    <col min="10" max="10" width="44.140625" style="87" bestFit="1" customWidth="1"/>
    <col min="11" max="11" width="8.85546875" style="87" bestFit="1" customWidth="1"/>
    <col min="12" max="12" width="9" style="87" bestFit="1" customWidth="1"/>
    <col min="13" max="13" width="9.140625" style="87"/>
    <col min="14" max="14" width="8.42578125" style="87" bestFit="1" customWidth="1"/>
    <col min="15" max="15" width="35.28515625" style="87" bestFit="1" customWidth="1"/>
    <col min="16" max="16" width="8.5703125" style="87" bestFit="1" customWidth="1"/>
    <col min="17" max="17" width="10.7109375" style="87" bestFit="1" customWidth="1"/>
    <col min="18" max="16384" width="9.140625" style="87"/>
  </cols>
  <sheetData>
    <row r="1" spans="2:17" ht="15.75" thickBot="1" x14ac:dyDescent="0.3"/>
    <row r="2" spans="2:17" ht="18.75" thickBot="1" x14ac:dyDescent="0.3">
      <c r="B2" s="1068" t="s">
        <v>559</v>
      </c>
      <c r="C2" s="1069"/>
      <c r="D2" s="1069"/>
      <c r="E2" s="1069"/>
      <c r="F2" s="1069"/>
      <c r="G2" s="1069"/>
      <c r="H2" s="1069"/>
      <c r="I2" s="1069"/>
      <c r="J2" s="1069"/>
      <c r="K2" s="1069"/>
      <c r="L2" s="1069"/>
      <c r="M2" s="1069"/>
      <c r="N2" s="1069"/>
      <c r="O2" s="1069"/>
      <c r="P2" s="1069"/>
      <c r="Q2" s="1070"/>
    </row>
    <row r="3" spans="2:17" x14ac:dyDescent="0.25">
      <c r="B3" s="559"/>
      <c r="C3" s="559"/>
      <c r="D3" s="559"/>
      <c r="E3" s="559"/>
      <c r="F3" s="559"/>
      <c r="G3" s="559"/>
      <c r="H3" s="559"/>
      <c r="I3" s="559"/>
      <c r="J3" s="559"/>
      <c r="K3" s="559"/>
      <c r="L3" s="559"/>
      <c r="M3" s="559"/>
      <c r="N3" s="559"/>
      <c r="O3" s="559"/>
      <c r="P3" s="559"/>
      <c r="Q3" s="559"/>
    </row>
    <row r="4" spans="2:17" x14ac:dyDescent="0.25">
      <c r="B4" s="559"/>
      <c r="C4" s="559"/>
      <c r="D4" s="559"/>
      <c r="E4" s="559"/>
      <c r="F4" s="559"/>
      <c r="G4" s="559"/>
      <c r="H4" s="559"/>
      <c r="I4" s="559"/>
      <c r="J4" s="559"/>
      <c r="K4" s="559"/>
      <c r="L4" s="559"/>
      <c r="M4" s="559"/>
      <c r="N4" s="559"/>
      <c r="O4" s="559"/>
      <c r="P4" s="559"/>
      <c r="Q4" s="559"/>
    </row>
    <row r="5" spans="2:17" x14ac:dyDescent="0.25">
      <c r="B5" s="559"/>
      <c r="C5" s="559"/>
      <c r="D5" s="559"/>
      <c r="E5" s="559"/>
      <c r="F5" s="559"/>
      <c r="G5" s="559"/>
      <c r="H5" s="559"/>
      <c r="I5" s="559"/>
      <c r="J5" s="559"/>
      <c r="K5" s="559"/>
      <c r="L5" s="559"/>
      <c r="M5" s="559"/>
      <c r="N5" s="559"/>
      <c r="O5" s="559"/>
      <c r="P5" s="559"/>
      <c r="Q5" s="559"/>
    </row>
    <row r="6" spans="2:17" x14ac:dyDescent="0.25">
      <c r="B6" s="1445" t="s">
        <v>507</v>
      </c>
      <c r="C6" s="1446"/>
      <c r="D6" s="1444" t="s">
        <v>560</v>
      </c>
      <c r="E6" s="1452" t="s">
        <v>561</v>
      </c>
      <c r="F6" s="1453"/>
      <c r="G6" s="1453"/>
      <c r="H6" s="1453"/>
      <c r="I6" s="1453"/>
      <c r="J6" s="1453"/>
      <c r="K6" s="1453"/>
      <c r="L6" s="1453"/>
      <c r="M6" s="1453"/>
      <c r="N6" s="1453"/>
      <c r="O6" s="1454"/>
      <c r="P6" s="1452" t="s">
        <v>562</v>
      </c>
      <c r="Q6" s="1454"/>
    </row>
    <row r="7" spans="2:17" ht="36" customHeight="1" x14ac:dyDescent="0.25">
      <c r="B7" s="1447"/>
      <c r="C7" s="1448"/>
      <c r="D7" s="1451"/>
      <c r="E7" s="1455" t="s">
        <v>563</v>
      </c>
      <c r="F7" s="1456"/>
      <c r="G7" s="1456"/>
      <c r="H7" s="1456"/>
      <c r="I7" s="1456"/>
      <c r="J7" s="1456"/>
      <c r="K7" s="1456"/>
      <c r="L7" s="1456"/>
      <c r="M7" s="1457"/>
      <c r="N7" s="1455" t="s">
        <v>564</v>
      </c>
      <c r="O7" s="1457"/>
      <c r="P7" s="1444" t="s">
        <v>565</v>
      </c>
      <c r="Q7" s="1458" t="s">
        <v>566</v>
      </c>
    </row>
    <row r="8" spans="2:17" x14ac:dyDescent="0.25">
      <c r="B8" s="1447"/>
      <c r="C8" s="1448"/>
      <c r="D8" s="1451"/>
      <c r="E8" s="1444" t="s">
        <v>567</v>
      </c>
      <c r="F8" s="1442" t="s">
        <v>568</v>
      </c>
      <c r="G8" s="560"/>
      <c r="H8" s="560"/>
      <c r="I8" s="560"/>
      <c r="J8" s="1442" t="s">
        <v>569</v>
      </c>
      <c r="K8" s="560"/>
      <c r="L8" s="560"/>
      <c r="M8" s="560"/>
      <c r="N8" s="1444" t="s">
        <v>570</v>
      </c>
      <c r="O8" s="1444" t="s">
        <v>571</v>
      </c>
      <c r="P8" s="1451"/>
      <c r="Q8" s="1459"/>
    </row>
    <row r="9" spans="2:17" ht="73.5" x14ac:dyDescent="0.25">
      <c r="B9" s="1447"/>
      <c r="C9" s="1448"/>
      <c r="D9" s="561"/>
      <c r="E9" s="1443"/>
      <c r="F9" s="1443"/>
      <c r="G9" s="562" t="s">
        <v>572</v>
      </c>
      <c r="H9" s="562" t="s">
        <v>573</v>
      </c>
      <c r="I9" s="562" t="s">
        <v>574</v>
      </c>
      <c r="J9" s="1443"/>
      <c r="K9" s="562" t="s">
        <v>575</v>
      </c>
      <c r="L9" s="562" t="s">
        <v>576</v>
      </c>
      <c r="M9" s="562" t="s">
        <v>577</v>
      </c>
      <c r="N9" s="1443"/>
      <c r="O9" s="1443"/>
      <c r="P9" s="1443"/>
      <c r="Q9" s="1460"/>
    </row>
    <row r="10" spans="2:17" x14ac:dyDescent="0.25">
      <c r="B10" s="1449"/>
      <c r="C10" s="1450"/>
      <c r="D10" s="563" t="s">
        <v>131</v>
      </c>
      <c r="E10" s="563" t="s">
        <v>145</v>
      </c>
      <c r="F10" s="563" t="s">
        <v>132</v>
      </c>
      <c r="G10" s="563" t="s">
        <v>146</v>
      </c>
      <c r="H10" s="563" t="s">
        <v>147</v>
      </c>
      <c r="I10" s="563" t="s">
        <v>148</v>
      </c>
      <c r="J10" s="563" t="s">
        <v>149</v>
      </c>
      <c r="K10" s="563" t="s">
        <v>150</v>
      </c>
      <c r="L10" s="563" t="s">
        <v>151</v>
      </c>
      <c r="M10" s="563" t="s">
        <v>152</v>
      </c>
      <c r="N10" s="563" t="s">
        <v>153</v>
      </c>
      <c r="O10" s="563" t="s">
        <v>154</v>
      </c>
      <c r="P10" s="564" t="s">
        <v>155</v>
      </c>
      <c r="Q10" s="564" t="s">
        <v>578</v>
      </c>
    </row>
    <row r="11" spans="2:17" ht="21" x14ac:dyDescent="0.25">
      <c r="B11" s="565">
        <v>1</v>
      </c>
      <c r="C11" s="566" t="s">
        <v>550</v>
      </c>
      <c r="D11" s="567" t="s">
        <v>1183</v>
      </c>
      <c r="E11" s="567" t="s">
        <v>1183</v>
      </c>
      <c r="F11" s="567" t="s">
        <v>1183</v>
      </c>
      <c r="G11" s="567" t="s">
        <v>1183</v>
      </c>
      <c r="H11" s="567" t="s">
        <v>1183</v>
      </c>
      <c r="I11" s="567" t="s">
        <v>1183</v>
      </c>
      <c r="J11" s="567" t="s">
        <v>1183</v>
      </c>
      <c r="K11" s="567" t="s">
        <v>1183</v>
      </c>
      <c r="L11" s="567" t="s">
        <v>1183</v>
      </c>
      <c r="M11" s="567" t="s">
        <v>1183</v>
      </c>
      <c r="N11" s="567" t="s">
        <v>1183</v>
      </c>
      <c r="O11" s="567" t="s">
        <v>1183</v>
      </c>
      <c r="P11" s="567" t="s">
        <v>1183</v>
      </c>
      <c r="Q11" s="567" t="s">
        <v>1183</v>
      </c>
    </row>
    <row r="12" spans="2:17" x14ac:dyDescent="0.25">
      <c r="B12" s="565">
        <v>2</v>
      </c>
      <c r="C12" s="568" t="s">
        <v>230</v>
      </c>
      <c r="D12" s="567">
        <v>277370.81339955999</v>
      </c>
      <c r="E12" s="569">
        <v>0.17937971326221344</v>
      </c>
      <c r="F12" s="569">
        <v>8.989366398865512E-6</v>
      </c>
      <c r="G12" s="569">
        <v>8.989366398865512E-6</v>
      </c>
      <c r="H12" s="570" t="s">
        <v>1183</v>
      </c>
      <c r="I12" s="570" t="s">
        <v>1183</v>
      </c>
      <c r="J12" s="567" t="s">
        <v>1183</v>
      </c>
      <c r="K12" s="567" t="s">
        <v>1183</v>
      </c>
      <c r="L12" s="567" t="s">
        <v>1183</v>
      </c>
      <c r="M12" s="567" t="s">
        <v>1183</v>
      </c>
      <c r="N12" s="569">
        <v>0.27033331285731066</v>
      </c>
      <c r="O12" s="567">
        <v>277370.81339955999</v>
      </c>
      <c r="P12" s="567" t="s">
        <v>1183</v>
      </c>
      <c r="Q12" s="567">
        <v>100171.21903668001</v>
      </c>
    </row>
    <row r="13" spans="2:17" x14ac:dyDescent="0.25">
      <c r="B13" s="565">
        <v>3</v>
      </c>
      <c r="C13" s="566" t="s">
        <v>231</v>
      </c>
      <c r="D13" s="567" t="s">
        <v>1183</v>
      </c>
      <c r="E13" s="571" t="s">
        <v>1183</v>
      </c>
      <c r="F13" s="572" t="s">
        <v>1183</v>
      </c>
      <c r="G13" s="572" t="s">
        <v>1183</v>
      </c>
      <c r="H13" s="571" t="s">
        <v>1183</v>
      </c>
      <c r="I13" s="571" t="s">
        <v>1183</v>
      </c>
      <c r="J13" s="573" t="s">
        <v>1183</v>
      </c>
      <c r="K13" s="573" t="s">
        <v>1183</v>
      </c>
      <c r="L13" s="573" t="s">
        <v>1183</v>
      </c>
      <c r="M13" s="573" t="s">
        <v>1183</v>
      </c>
      <c r="N13" s="573" t="s">
        <v>1183</v>
      </c>
      <c r="O13" s="567" t="s">
        <v>1183</v>
      </c>
      <c r="P13" s="567" t="s">
        <v>1183</v>
      </c>
      <c r="Q13" s="567" t="s">
        <v>1183</v>
      </c>
    </row>
    <row r="14" spans="2:17" ht="21" x14ac:dyDescent="0.25">
      <c r="B14" s="574">
        <v>3.1</v>
      </c>
      <c r="C14" s="575" t="s">
        <v>579</v>
      </c>
      <c r="D14" s="567">
        <v>304801.60960058996</v>
      </c>
      <c r="E14" s="569">
        <v>7.9153640643908535E-2</v>
      </c>
      <c r="F14" s="569">
        <v>0.23001561699483983</v>
      </c>
      <c r="G14" s="569">
        <v>0.21267482378847821</v>
      </c>
      <c r="H14" s="570" t="s">
        <v>1183</v>
      </c>
      <c r="I14" s="570">
        <v>1.7340793206361629E-2</v>
      </c>
      <c r="J14" s="567" t="s">
        <v>1183</v>
      </c>
      <c r="K14" s="567" t="s">
        <v>1183</v>
      </c>
      <c r="L14" s="567" t="s">
        <v>1183</v>
      </c>
      <c r="M14" s="567" t="s">
        <v>1183</v>
      </c>
      <c r="N14" s="569">
        <v>0.37067088585135649</v>
      </c>
      <c r="O14" s="567">
        <v>304801.60960058996</v>
      </c>
      <c r="P14" s="567" t="s">
        <v>1183</v>
      </c>
      <c r="Q14" s="567">
        <v>175343.18371064001</v>
      </c>
    </row>
    <row r="15" spans="2:17" ht="21" x14ac:dyDescent="0.25">
      <c r="B15" s="574">
        <v>3.2</v>
      </c>
      <c r="C15" s="575" t="s">
        <v>580</v>
      </c>
      <c r="D15" s="567" t="s">
        <v>1183</v>
      </c>
      <c r="E15" s="571" t="s">
        <v>1183</v>
      </c>
      <c r="F15" s="572" t="s">
        <v>1183</v>
      </c>
      <c r="G15" s="572" t="s">
        <v>1183</v>
      </c>
      <c r="H15" s="571" t="s">
        <v>1183</v>
      </c>
      <c r="I15" s="571" t="s">
        <v>1183</v>
      </c>
      <c r="J15" s="573" t="s">
        <v>1183</v>
      </c>
      <c r="K15" s="573" t="s">
        <v>1183</v>
      </c>
      <c r="L15" s="573" t="s">
        <v>1183</v>
      </c>
      <c r="M15" s="573" t="s">
        <v>1183</v>
      </c>
      <c r="N15" s="573" t="s">
        <v>1183</v>
      </c>
      <c r="O15" s="567" t="s">
        <v>1183</v>
      </c>
      <c r="P15" s="567" t="s">
        <v>1183</v>
      </c>
      <c r="Q15" s="567" t="s">
        <v>1183</v>
      </c>
    </row>
    <row r="16" spans="2:17" ht="21" x14ac:dyDescent="0.25">
      <c r="B16" s="574">
        <v>3.3</v>
      </c>
      <c r="C16" s="575" t="s">
        <v>581</v>
      </c>
      <c r="D16" s="567">
        <v>641901.38331319008</v>
      </c>
      <c r="E16" s="569">
        <v>9.0579750669272693E-2</v>
      </c>
      <c r="F16" s="569">
        <v>5.567789786117696E-2</v>
      </c>
      <c r="G16" s="569">
        <v>4.5018755800547282E-2</v>
      </c>
      <c r="H16" s="570" t="s">
        <v>1183</v>
      </c>
      <c r="I16" s="570">
        <v>1.065914206062968E-2</v>
      </c>
      <c r="J16" s="567" t="s">
        <v>1183</v>
      </c>
      <c r="K16" s="567" t="s">
        <v>1183</v>
      </c>
      <c r="L16" s="567" t="s">
        <v>1183</v>
      </c>
      <c r="M16" s="567" t="s">
        <v>1183</v>
      </c>
      <c r="N16" s="569">
        <v>0.17931039243039262</v>
      </c>
      <c r="O16" s="567">
        <v>641901.38331319008</v>
      </c>
      <c r="P16" s="567" t="s">
        <v>1183</v>
      </c>
      <c r="Q16" s="567">
        <v>331969.83173099998</v>
      </c>
    </row>
    <row r="17" spans="2:17" x14ac:dyDescent="0.25">
      <c r="B17" s="565">
        <v>4</v>
      </c>
      <c r="C17" s="566" t="s">
        <v>174</v>
      </c>
      <c r="D17" s="567">
        <v>1224073.8063133401</v>
      </c>
      <c r="E17" s="569">
        <v>0.10785634054316516</v>
      </c>
      <c r="F17" s="569">
        <v>8.6474641310267553E-2</v>
      </c>
      <c r="G17" s="569">
        <v>7.656705268926281E-2</v>
      </c>
      <c r="H17" s="570" t="s">
        <v>1183</v>
      </c>
      <c r="I17" s="570">
        <v>9.9075886210047339E-3</v>
      </c>
      <c r="J17" s="567" t="s">
        <v>1183</v>
      </c>
      <c r="K17" s="567" t="s">
        <v>1183</v>
      </c>
      <c r="L17" s="567" t="s">
        <v>1183</v>
      </c>
      <c r="M17" s="567" t="s">
        <v>1183</v>
      </c>
      <c r="N17" s="569">
        <v>0.24758575904181337</v>
      </c>
      <c r="O17" s="567">
        <v>1224073.8063133401</v>
      </c>
      <c r="P17" s="567" t="s">
        <v>1183</v>
      </c>
      <c r="Q17" s="567">
        <v>607484.23447830998</v>
      </c>
    </row>
  </sheetData>
  <sheetProtection algorithmName="SHA-512" hashValue="om4eeWB4YHTzbUbUCbgwNocKl+3JUPlxYHoUQb7h0uwCTrOlMd6+yyfMWvq58Gm+lkvHxLYganS6EwXCGTJ0rg==" saltValue="1fbzqqYquwajc1+i2tr5NQ==" spinCount="100000" sheet="1" objects="1" scenarios="1"/>
  <mergeCells count="14">
    <mergeCell ref="F8:F9"/>
    <mergeCell ref="J8:J9"/>
    <mergeCell ref="N8:N9"/>
    <mergeCell ref="O8:O9"/>
    <mergeCell ref="B2:Q2"/>
    <mergeCell ref="B6:C10"/>
    <mergeCell ref="D6:D8"/>
    <mergeCell ref="E6:O6"/>
    <mergeCell ref="P6:Q6"/>
    <mergeCell ref="E7:M7"/>
    <mergeCell ref="N7:O7"/>
    <mergeCell ref="P7:P9"/>
    <mergeCell ref="Q7:Q9"/>
    <mergeCell ref="E8:E9"/>
  </mergeCells>
  <pageMargins left="0.70866141732283472" right="0.70866141732283472" top="0.74803149606299213" bottom="0.74803149606299213" header="0.31496062992125984" footer="0.31496062992125984"/>
  <pageSetup scale="49" orientation="landscape"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9C770-9DBC-4EBC-B1D9-B367AFD20720}">
  <sheetPr>
    <tabColor theme="5" tint="-0.499984740745262"/>
    <pageSetUpPr fitToPage="1"/>
  </sheetPr>
  <dimension ref="B1:E17"/>
  <sheetViews>
    <sheetView showGridLines="0" workbookViewId="0">
      <selection activeCell="D13" sqref="D13"/>
    </sheetView>
  </sheetViews>
  <sheetFormatPr defaultRowHeight="15" x14ac:dyDescent="0.25"/>
  <cols>
    <col min="1" max="1" width="9.140625" style="87"/>
    <col min="2" max="2" width="3.85546875" style="87" bestFit="1" customWidth="1"/>
    <col min="3" max="3" width="47.5703125" style="87" bestFit="1" customWidth="1"/>
    <col min="4" max="4" width="13.7109375" style="87" bestFit="1" customWidth="1"/>
    <col min="5" max="5" width="19.5703125" style="87" bestFit="1" customWidth="1"/>
    <col min="6" max="16384" width="9.140625" style="87"/>
  </cols>
  <sheetData>
    <row r="1" spans="2:5" ht="15.75" thickBot="1" x14ac:dyDescent="0.3"/>
    <row r="2" spans="2:5" ht="18.75" thickBot="1" x14ac:dyDescent="0.3">
      <c r="B2" s="1461" t="s">
        <v>582</v>
      </c>
      <c r="C2" s="1462"/>
      <c r="D2" s="1462"/>
      <c r="E2" s="1463"/>
    </row>
    <row r="3" spans="2:5" ht="15.75" thickBot="1" x14ac:dyDescent="0.3">
      <c r="B3" s="1464" t="s">
        <v>583</v>
      </c>
      <c r="C3" s="1465"/>
      <c r="D3" s="1465"/>
      <c r="E3" s="1466"/>
    </row>
    <row r="4" spans="2:5" ht="40.5" customHeight="1" thickBot="1" x14ac:dyDescent="0.3">
      <c r="B4" s="1464" t="s">
        <v>584</v>
      </c>
      <c r="C4" s="1465"/>
      <c r="D4" s="1465"/>
      <c r="E4" s="1466"/>
    </row>
    <row r="5" spans="2:5" x14ac:dyDescent="0.25">
      <c r="B5" s="576"/>
      <c r="C5" s="576"/>
      <c r="D5" s="576"/>
      <c r="E5" s="415"/>
    </row>
    <row r="6" spans="2:5" ht="15.75" thickBot="1" x14ac:dyDescent="0.3">
      <c r="B6" s="367"/>
      <c r="C6" s="367"/>
      <c r="D6" s="367"/>
      <c r="E6" s="367"/>
    </row>
    <row r="7" spans="2:5" ht="15.75" thickBot="1" x14ac:dyDescent="0.3">
      <c r="B7" s="577" t="s">
        <v>585</v>
      </c>
      <c r="C7" s="578"/>
      <c r="D7" s="579" t="s">
        <v>586</v>
      </c>
      <c r="E7" s="579" t="s">
        <v>587</v>
      </c>
    </row>
    <row r="8" spans="2:5" ht="15.75" thickBot="1" x14ac:dyDescent="0.3">
      <c r="B8" s="577" t="s">
        <v>588</v>
      </c>
      <c r="C8" s="577"/>
      <c r="D8" s="580" t="s">
        <v>589</v>
      </c>
      <c r="E8" s="581" t="s">
        <v>590</v>
      </c>
    </row>
    <row r="9" spans="2:5" ht="15.75" thickBot="1" x14ac:dyDescent="0.3">
      <c r="B9" s="582">
        <v>1</v>
      </c>
      <c r="C9" s="583" t="s">
        <v>591</v>
      </c>
      <c r="D9" s="584">
        <v>623650.49108508602</v>
      </c>
      <c r="E9" s="585">
        <v>49892.039286806881</v>
      </c>
    </row>
    <row r="10" spans="2:5" ht="15.75" thickBot="1" x14ac:dyDescent="0.3">
      <c r="B10" s="582">
        <v>2</v>
      </c>
      <c r="C10" s="586" t="s">
        <v>592</v>
      </c>
      <c r="D10" s="587">
        <v>25894.885116945501</v>
      </c>
      <c r="E10" s="588">
        <v>2071.59080935564</v>
      </c>
    </row>
    <row r="11" spans="2:5" ht="15.75" thickBot="1" x14ac:dyDescent="0.3">
      <c r="B11" s="589">
        <v>3</v>
      </c>
      <c r="C11" s="586" t="s">
        <v>593</v>
      </c>
      <c r="D11" s="587">
        <v>-21229.0930205156</v>
      </c>
      <c r="E11" s="588">
        <v>-1698.327441641248</v>
      </c>
    </row>
    <row r="12" spans="2:5" ht="15.75" thickBot="1" x14ac:dyDescent="0.3">
      <c r="B12" s="582">
        <v>4</v>
      </c>
      <c r="C12" s="586" t="s">
        <v>594</v>
      </c>
      <c r="D12" s="587">
        <v>0</v>
      </c>
      <c r="E12" s="588">
        <v>0</v>
      </c>
    </row>
    <row r="13" spans="2:5" ht="15.75" thickBot="1" x14ac:dyDescent="0.3">
      <c r="B13" s="582">
        <v>5</v>
      </c>
      <c r="C13" s="586" t="s">
        <v>595</v>
      </c>
      <c r="D13" s="587">
        <v>0</v>
      </c>
      <c r="E13" s="588">
        <v>0</v>
      </c>
    </row>
    <row r="14" spans="2:5" ht="15.75" thickBot="1" x14ac:dyDescent="0.3">
      <c r="B14" s="589">
        <v>6</v>
      </c>
      <c r="C14" s="586" t="s">
        <v>596</v>
      </c>
      <c r="D14" s="587">
        <v>0</v>
      </c>
      <c r="E14" s="588">
        <v>0</v>
      </c>
    </row>
    <row r="15" spans="2:5" ht="15.75" thickBot="1" x14ac:dyDescent="0.3">
      <c r="B15" s="582">
        <v>7</v>
      </c>
      <c r="C15" s="586" t="s">
        <v>597</v>
      </c>
      <c r="D15" s="587">
        <v>-31314.321878229697</v>
      </c>
      <c r="E15" s="588">
        <v>-2505.1457502583758</v>
      </c>
    </row>
    <row r="16" spans="2:5" ht="15.75" thickBot="1" x14ac:dyDescent="0.3">
      <c r="B16" s="582">
        <v>8</v>
      </c>
      <c r="C16" s="586" t="s">
        <v>598</v>
      </c>
      <c r="D16" s="587">
        <v>10482.273175029699</v>
      </c>
      <c r="E16" s="588">
        <v>838.58185400237596</v>
      </c>
    </row>
    <row r="17" spans="2:5" ht="15.75" thickBot="1" x14ac:dyDescent="0.3">
      <c r="B17" s="589">
        <v>9</v>
      </c>
      <c r="C17" s="590" t="s">
        <v>599</v>
      </c>
      <c r="D17" s="591">
        <v>607484.23447831499</v>
      </c>
      <c r="E17" s="591">
        <v>48598.738758265201</v>
      </c>
    </row>
  </sheetData>
  <sheetProtection algorithmName="SHA-512" hashValue="uez6mXHXiyKfjSu+d0/FDAaE1wU5GkotgbO1AApEhEjsi60kMo7rrIok4MGH/uAKilaksfMtY6KuasOKv2BGuw==" saltValue="mBaXmeyu8Dq8qiNkI9mr7Q==" spinCount="100000" sheet="1" objects="1" scenarios="1"/>
  <mergeCells count="3">
    <mergeCell ref="B2:E2"/>
    <mergeCell ref="B3:E3"/>
    <mergeCell ref="B4:E4"/>
  </mergeCells>
  <pageMargins left="0.70866141732283472" right="0.70866141732283472" top="0.74803149606299213" bottom="0.74803149606299213" header="0.31496062992125984" footer="0.31496062992125984"/>
  <pageSetup scale="98"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6FECA-A6EC-4374-8FFB-F2AC74B208EC}">
  <sheetPr>
    <tabColor theme="5" tint="-0.499984740745262"/>
    <pageSetUpPr fitToPage="1"/>
  </sheetPr>
  <dimension ref="B1:I70"/>
  <sheetViews>
    <sheetView showGridLines="0" workbookViewId="0">
      <selection activeCell="G11" sqref="G11"/>
    </sheetView>
  </sheetViews>
  <sheetFormatPr defaultRowHeight="15" x14ac:dyDescent="0.25"/>
  <cols>
    <col min="1" max="1" width="9.140625" style="87"/>
    <col min="2" max="2" width="14.28515625" style="87" bestFit="1" customWidth="1"/>
    <col min="3" max="3" width="16.28515625" style="87" bestFit="1" customWidth="1"/>
    <col min="4" max="4" width="5" style="87" bestFit="1" customWidth="1"/>
    <col min="5" max="5" width="16.5703125" style="87" bestFit="1" customWidth="1"/>
    <col min="6" max="6" width="14.7109375" style="87" bestFit="1" customWidth="1"/>
    <col min="7" max="7" width="33.28515625" style="87" bestFit="1" customWidth="1"/>
    <col min="8" max="8" width="14.85546875" style="87" bestFit="1" customWidth="1"/>
    <col min="9" max="9" width="15" style="87" bestFit="1" customWidth="1"/>
    <col min="10" max="16384" width="9.140625" style="87"/>
  </cols>
  <sheetData>
    <row r="1" spans="2:9" ht="15.75" thickBot="1" x14ac:dyDescent="0.3"/>
    <row r="2" spans="2:9" ht="18.75" thickBot="1" x14ac:dyDescent="0.3">
      <c r="B2" s="1068" t="s">
        <v>600</v>
      </c>
      <c r="C2" s="1069"/>
      <c r="D2" s="1069"/>
      <c r="E2" s="1069"/>
      <c r="F2" s="1069"/>
      <c r="G2" s="1069"/>
      <c r="H2" s="1069"/>
      <c r="I2" s="1070"/>
    </row>
    <row r="5" spans="2:9" x14ac:dyDescent="0.25">
      <c r="D5" s="592" t="s">
        <v>788</v>
      </c>
      <c r="E5" s="592" t="s">
        <v>789</v>
      </c>
      <c r="F5" s="592" t="s">
        <v>1573</v>
      </c>
      <c r="G5" s="592" t="s">
        <v>1574</v>
      </c>
      <c r="H5" s="592" t="s">
        <v>787</v>
      </c>
      <c r="I5" s="592" t="s">
        <v>1574</v>
      </c>
    </row>
    <row r="6" spans="2:9" ht="15.75" thickBot="1" x14ac:dyDescent="0.3"/>
    <row r="7" spans="2:9" ht="60" customHeight="1" thickBot="1" x14ac:dyDescent="0.3">
      <c r="B7" s="1468" t="s">
        <v>601</v>
      </c>
      <c r="C7" s="1468" t="s">
        <v>602</v>
      </c>
      <c r="D7" s="1182" t="s">
        <v>603</v>
      </c>
      <c r="E7" s="1468"/>
      <c r="F7" s="1468" t="s">
        <v>604</v>
      </c>
      <c r="G7" s="1468" t="s">
        <v>605</v>
      </c>
      <c r="H7" s="1468" t="s">
        <v>606</v>
      </c>
      <c r="I7" s="1468" t="s">
        <v>607</v>
      </c>
    </row>
    <row r="8" spans="2:9" ht="59.25" customHeight="1" thickBot="1" x14ac:dyDescent="0.3">
      <c r="B8" s="1468"/>
      <c r="C8" s="1468"/>
      <c r="D8" s="593"/>
      <c r="E8" s="594" t="s">
        <v>608</v>
      </c>
      <c r="F8" s="1468"/>
      <c r="G8" s="1468"/>
      <c r="H8" s="1468"/>
      <c r="I8" s="1468"/>
    </row>
    <row r="9" spans="2:9" ht="15.75" thickBot="1" x14ac:dyDescent="0.3">
      <c r="B9" s="595" t="s">
        <v>131</v>
      </c>
      <c r="C9" s="595" t="s">
        <v>145</v>
      </c>
      <c r="D9" s="596" t="s">
        <v>132</v>
      </c>
      <c r="E9" s="596" t="s">
        <v>146</v>
      </c>
      <c r="F9" s="596" t="s">
        <v>147</v>
      </c>
      <c r="G9" s="596" t="s">
        <v>148</v>
      </c>
      <c r="H9" s="596" t="s">
        <v>609</v>
      </c>
      <c r="I9" s="596" t="s">
        <v>150</v>
      </c>
    </row>
    <row r="10" spans="2:9" ht="15.75" thickBot="1" x14ac:dyDescent="0.3">
      <c r="B10" s="1467" t="s">
        <v>230</v>
      </c>
      <c r="C10" s="597" t="s">
        <v>512</v>
      </c>
      <c r="D10" s="598">
        <v>39</v>
      </c>
      <c r="E10" s="599">
        <v>0</v>
      </c>
      <c r="F10" s="600">
        <v>0</v>
      </c>
      <c r="G10" s="600">
        <v>1.2210000000000001E-3</v>
      </c>
      <c r="H10" s="600">
        <v>0</v>
      </c>
      <c r="I10" s="601">
        <v>0</v>
      </c>
    </row>
    <row r="11" spans="2:9" ht="15.75" thickBot="1" x14ac:dyDescent="0.3">
      <c r="B11" s="1467">
        <v>0</v>
      </c>
      <c r="C11" s="597" t="s">
        <v>513</v>
      </c>
      <c r="D11" s="602">
        <v>21</v>
      </c>
      <c r="E11" s="603">
        <v>0</v>
      </c>
      <c r="F11" s="604">
        <v>0</v>
      </c>
      <c r="G11" s="604">
        <v>5.2800000000000004E-4</v>
      </c>
      <c r="H11" s="604">
        <v>0</v>
      </c>
      <c r="I11" s="605">
        <v>0</v>
      </c>
    </row>
    <row r="12" spans="2:9" ht="15.75" thickBot="1" x14ac:dyDescent="0.3">
      <c r="B12" s="1467">
        <v>0</v>
      </c>
      <c r="C12" s="597" t="s">
        <v>514</v>
      </c>
      <c r="D12" s="602">
        <v>18</v>
      </c>
      <c r="E12" s="603">
        <v>0</v>
      </c>
      <c r="F12" s="604">
        <v>0</v>
      </c>
      <c r="G12" s="604">
        <v>1.354E-3</v>
      </c>
      <c r="H12" s="604">
        <v>0</v>
      </c>
      <c r="I12" s="605">
        <v>0</v>
      </c>
    </row>
    <row r="13" spans="2:9" ht="15.75" thickBot="1" x14ac:dyDescent="0.3">
      <c r="B13" s="1467">
        <v>0</v>
      </c>
      <c r="C13" s="597" t="s">
        <v>515</v>
      </c>
      <c r="D13" s="602">
        <v>7</v>
      </c>
      <c r="E13" s="603">
        <v>0</v>
      </c>
      <c r="F13" s="604">
        <v>0</v>
      </c>
      <c r="G13" s="604">
        <v>2.1559999999999999E-3</v>
      </c>
      <c r="H13" s="604">
        <v>0</v>
      </c>
      <c r="I13" s="605">
        <v>0</v>
      </c>
    </row>
    <row r="14" spans="2:9" ht="15.75" thickBot="1" x14ac:dyDescent="0.3">
      <c r="B14" s="1467">
        <v>0</v>
      </c>
      <c r="C14" s="597" t="s">
        <v>516</v>
      </c>
      <c r="D14" s="602">
        <v>3</v>
      </c>
      <c r="E14" s="603">
        <v>0</v>
      </c>
      <c r="F14" s="604">
        <v>0</v>
      </c>
      <c r="G14" s="604">
        <v>4.7299999999999998E-3</v>
      </c>
      <c r="H14" s="604">
        <v>0</v>
      </c>
      <c r="I14" s="605">
        <v>0</v>
      </c>
    </row>
    <row r="15" spans="2:9" ht="15.75" thickBot="1" x14ac:dyDescent="0.3">
      <c r="B15" s="1467">
        <v>0</v>
      </c>
      <c r="C15" s="597" t="s">
        <v>517</v>
      </c>
      <c r="D15" s="602">
        <v>0</v>
      </c>
      <c r="E15" s="603">
        <v>0</v>
      </c>
      <c r="F15" s="604">
        <v>0</v>
      </c>
      <c r="G15" s="604">
        <v>5.1339999999999997E-3</v>
      </c>
      <c r="H15" s="604">
        <v>0</v>
      </c>
      <c r="I15" s="605">
        <v>0</v>
      </c>
    </row>
    <row r="16" spans="2:9" ht="15.75" thickBot="1" x14ac:dyDescent="0.3">
      <c r="B16" s="1467">
        <v>0</v>
      </c>
      <c r="C16" s="597" t="s">
        <v>518</v>
      </c>
      <c r="D16" s="602">
        <v>5</v>
      </c>
      <c r="E16" s="603">
        <v>0</v>
      </c>
      <c r="F16" s="604">
        <v>0</v>
      </c>
      <c r="G16" s="604">
        <v>2.0878000000000001E-2</v>
      </c>
      <c r="H16" s="604">
        <v>0.01</v>
      </c>
      <c r="I16" s="605">
        <v>0</v>
      </c>
    </row>
    <row r="17" spans="2:9" ht="15.75" thickBot="1" x14ac:dyDescent="0.3">
      <c r="B17" s="1467">
        <v>0</v>
      </c>
      <c r="C17" s="597" t="s">
        <v>519</v>
      </c>
      <c r="D17" s="602">
        <v>4</v>
      </c>
      <c r="E17" s="603">
        <v>0</v>
      </c>
      <c r="F17" s="604">
        <v>0</v>
      </c>
      <c r="G17" s="604">
        <v>9.9539999999999993E-3</v>
      </c>
      <c r="H17" s="604">
        <v>0.01</v>
      </c>
      <c r="I17" s="605">
        <v>0</v>
      </c>
    </row>
    <row r="18" spans="2:9" ht="15.75" thickBot="1" x14ac:dyDescent="0.3">
      <c r="B18" s="1467">
        <v>0</v>
      </c>
      <c r="C18" s="597" t="s">
        <v>520</v>
      </c>
      <c r="D18" s="602">
        <v>1</v>
      </c>
      <c r="E18" s="603">
        <v>0</v>
      </c>
      <c r="F18" s="604">
        <v>0</v>
      </c>
      <c r="G18" s="604">
        <v>2.1772E-2</v>
      </c>
      <c r="H18" s="604">
        <v>0.02</v>
      </c>
      <c r="I18" s="605">
        <v>0</v>
      </c>
    </row>
    <row r="19" spans="2:9" ht="15.75" thickBot="1" x14ac:dyDescent="0.3">
      <c r="B19" s="1467">
        <v>0</v>
      </c>
      <c r="C19" s="597" t="s">
        <v>521</v>
      </c>
      <c r="D19" s="602">
        <v>1</v>
      </c>
      <c r="E19" s="603">
        <v>0</v>
      </c>
      <c r="F19" s="604">
        <v>0</v>
      </c>
      <c r="G19" s="604">
        <v>4.5253000000000002E-2</v>
      </c>
      <c r="H19" s="604">
        <v>0</v>
      </c>
      <c r="I19" s="605">
        <v>0</v>
      </c>
    </row>
    <row r="20" spans="2:9" ht="15.75" thickBot="1" x14ac:dyDescent="0.3">
      <c r="B20" s="1467">
        <v>0</v>
      </c>
      <c r="C20" s="597" t="s">
        <v>522</v>
      </c>
      <c r="D20" s="602">
        <v>1</v>
      </c>
      <c r="E20" s="603">
        <v>0</v>
      </c>
      <c r="F20" s="604">
        <v>0</v>
      </c>
      <c r="G20" s="604">
        <v>3.7442000000000003E-2</v>
      </c>
      <c r="H20" s="604">
        <v>0.03</v>
      </c>
      <c r="I20" s="605">
        <v>0</v>
      </c>
    </row>
    <row r="21" spans="2:9" ht="15.75" thickBot="1" x14ac:dyDescent="0.3">
      <c r="B21" s="1467">
        <v>0</v>
      </c>
      <c r="C21" s="597" t="s">
        <v>523</v>
      </c>
      <c r="D21" s="602">
        <v>0</v>
      </c>
      <c r="E21" s="603">
        <v>0</v>
      </c>
      <c r="F21" s="604">
        <v>0</v>
      </c>
      <c r="G21" s="604">
        <v>7.4643000000000001E-2</v>
      </c>
      <c r="H21" s="604">
        <v>0</v>
      </c>
      <c r="I21" s="605">
        <v>0</v>
      </c>
    </row>
    <row r="22" spans="2:9" ht="15.75" thickBot="1" x14ac:dyDescent="0.3">
      <c r="B22" s="1467">
        <v>0</v>
      </c>
      <c r="C22" s="597" t="s">
        <v>524</v>
      </c>
      <c r="D22" s="602">
        <v>0</v>
      </c>
      <c r="E22" s="603">
        <v>0</v>
      </c>
      <c r="F22" s="604">
        <v>0</v>
      </c>
      <c r="G22" s="604">
        <v>0</v>
      </c>
      <c r="H22" s="604">
        <v>0</v>
      </c>
      <c r="I22" s="605">
        <v>0</v>
      </c>
    </row>
    <row r="23" spans="2:9" ht="15.75" thickBot="1" x14ac:dyDescent="0.3">
      <c r="B23" s="1467">
        <v>0</v>
      </c>
      <c r="C23" s="597" t="s">
        <v>525</v>
      </c>
      <c r="D23" s="602">
        <v>0</v>
      </c>
      <c r="E23" s="603">
        <v>0</v>
      </c>
      <c r="F23" s="604">
        <v>0</v>
      </c>
      <c r="G23" s="604">
        <v>0</v>
      </c>
      <c r="H23" s="604">
        <v>0</v>
      </c>
      <c r="I23" s="605">
        <v>0</v>
      </c>
    </row>
    <row r="24" spans="2:9" ht="15.75" thickBot="1" x14ac:dyDescent="0.3">
      <c r="B24" s="1467">
        <v>0</v>
      </c>
      <c r="C24" s="597" t="s">
        <v>526</v>
      </c>
      <c r="D24" s="602">
        <v>0</v>
      </c>
      <c r="E24" s="603">
        <v>0</v>
      </c>
      <c r="F24" s="604">
        <v>0</v>
      </c>
      <c r="G24" s="604">
        <v>0</v>
      </c>
      <c r="H24" s="604">
        <v>0</v>
      </c>
      <c r="I24" s="605">
        <v>0</v>
      </c>
    </row>
    <row r="25" spans="2:9" ht="15.75" thickBot="1" x14ac:dyDescent="0.3">
      <c r="B25" s="1467">
        <v>0</v>
      </c>
      <c r="C25" s="597" t="s">
        <v>527</v>
      </c>
      <c r="D25" s="602">
        <v>0</v>
      </c>
      <c r="E25" s="603">
        <v>0</v>
      </c>
      <c r="F25" s="604">
        <v>0</v>
      </c>
      <c r="G25" s="604">
        <v>0</v>
      </c>
      <c r="H25" s="604">
        <v>0</v>
      </c>
      <c r="I25" s="605">
        <v>0</v>
      </c>
    </row>
    <row r="26" spans="2:9" ht="15.75" thickBot="1" x14ac:dyDescent="0.3">
      <c r="B26" s="1467">
        <v>0</v>
      </c>
      <c r="C26" s="597" t="s">
        <v>528</v>
      </c>
      <c r="D26" s="606">
        <v>0</v>
      </c>
      <c r="E26" s="607">
        <v>0</v>
      </c>
      <c r="F26" s="608">
        <v>0</v>
      </c>
      <c r="G26" s="608">
        <v>0</v>
      </c>
      <c r="H26" s="608">
        <v>0</v>
      </c>
      <c r="I26" s="609">
        <v>0</v>
      </c>
    </row>
    <row r="28" spans="2:9" ht="15.75" thickBot="1" x14ac:dyDescent="0.3"/>
    <row r="29" spans="2:9" ht="15.75" thickBot="1" x14ac:dyDescent="0.3">
      <c r="B29" s="1468" t="s">
        <v>601</v>
      </c>
      <c r="C29" s="1468" t="s">
        <v>602</v>
      </c>
      <c r="D29" s="1182" t="s">
        <v>603</v>
      </c>
      <c r="E29" s="1468"/>
      <c r="F29" s="1468" t="s">
        <v>604</v>
      </c>
      <c r="G29" s="1468" t="s">
        <v>605</v>
      </c>
      <c r="H29" s="1468" t="s">
        <v>606</v>
      </c>
      <c r="I29" s="1468" t="s">
        <v>607</v>
      </c>
    </row>
    <row r="30" spans="2:9" ht="57.75" thickBot="1" x14ac:dyDescent="0.3">
      <c r="B30" s="1468"/>
      <c r="C30" s="1468"/>
      <c r="D30" s="1062"/>
      <c r="E30" s="1064" t="s">
        <v>608</v>
      </c>
      <c r="F30" s="1468"/>
      <c r="G30" s="1468"/>
      <c r="H30" s="1468"/>
      <c r="I30" s="1468"/>
    </row>
    <row r="31" spans="2:9" ht="15.75" thickBot="1" x14ac:dyDescent="0.3">
      <c r="B31" s="595" t="s">
        <v>131</v>
      </c>
      <c r="C31" s="595" t="s">
        <v>145</v>
      </c>
      <c r="D31" s="1063" t="s">
        <v>132</v>
      </c>
      <c r="E31" s="1063" t="s">
        <v>146</v>
      </c>
      <c r="F31" s="1063" t="s">
        <v>147</v>
      </c>
      <c r="G31" s="1063" t="s">
        <v>148</v>
      </c>
      <c r="H31" s="1063" t="s">
        <v>609</v>
      </c>
      <c r="I31" s="1063" t="s">
        <v>150</v>
      </c>
    </row>
    <row r="32" spans="2:9" ht="15.75" thickBot="1" x14ac:dyDescent="0.3">
      <c r="B32" s="1467" t="s">
        <v>1575</v>
      </c>
      <c r="C32" s="597" t="s">
        <v>512</v>
      </c>
      <c r="D32" s="598">
        <v>9</v>
      </c>
      <c r="E32" s="599">
        <v>0</v>
      </c>
      <c r="F32" s="600">
        <v>0</v>
      </c>
      <c r="G32" s="600">
        <v>8.6700000000000004E-4</v>
      </c>
      <c r="H32" s="600">
        <v>0</v>
      </c>
      <c r="I32" s="601">
        <v>0</v>
      </c>
    </row>
    <row r="33" spans="2:9" ht="15.75" thickBot="1" x14ac:dyDescent="0.3">
      <c r="B33" s="1467">
        <v>0</v>
      </c>
      <c r="C33" s="597" t="s">
        <v>513</v>
      </c>
      <c r="D33" s="602">
        <v>8</v>
      </c>
      <c r="E33" s="603">
        <v>0</v>
      </c>
      <c r="F33" s="604">
        <v>0</v>
      </c>
      <c r="G33" s="604">
        <v>5.9199999999999997E-4</v>
      </c>
      <c r="H33" s="604">
        <v>0</v>
      </c>
      <c r="I33" s="605">
        <v>0</v>
      </c>
    </row>
    <row r="34" spans="2:9" ht="15.75" thickBot="1" x14ac:dyDescent="0.3">
      <c r="B34" s="1467">
        <v>0</v>
      </c>
      <c r="C34" s="597" t="s">
        <v>514</v>
      </c>
      <c r="D34" s="602">
        <v>1</v>
      </c>
      <c r="E34" s="603">
        <v>0</v>
      </c>
      <c r="F34" s="604">
        <v>0</v>
      </c>
      <c r="G34" s="604">
        <v>1.1329999999999999E-3</v>
      </c>
      <c r="H34" s="604">
        <v>0</v>
      </c>
      <c r="I34" s="605">
        <v>0</v>
      </c>
    </row>
    <row r="35" spans="2:9" ht="15.75" thickBot="1" x14ac:dyDescent="0.3">
      <c r="B35" s="1467">
        <v>0</v>
      </c>
      <c r="C35" s="597" t="s">
        <v>515</v>
      </c>
      <c r="D35" s="602">
        <v>80</v>
      </c>
      <c r="E35" s="603">
        <v>0</v>
      </c>
      <c r="F35" s="604">
        <v>0</v>
      </c>
      <c r="G35" s="604">
        <v>1.915E-3</v>
      </c>
      <c r="H35" s="604">
        <v>0</v>
      </c>
      <c r="I35" s="605">
        <v>0</v>
      </c>
    </row>
    <row r="36" spans="2:9" ht="15.75" thickBot="1" x14ac:dyDescent="0.3">
      <c r="B36" s="1467">
        <v>0</v>
      </c>
      <c r="C36" s="597" t="s">
        <v>516</v>
      </c>
      <c r="D36" s="602">
        <v>322</v>
      </c>
      <c r="E36" s="603">
        <v>0</v>
      </c>
      <c r="F36" s="604">
        <v>0</v>
      </c>
      <c r="G36" s="604">
        <v>3.6159999999999999E-3</v>
      </c>
      <c r="H36" s="604">
        <v>0</v>
      </c>
      <c r="I36" s="605">
        <v>3.454E-3</v>
      </c>
    </row>
    <row r="37" spans="2:9" ht="15.75" thickBot="1" x14ac:dyDescent="0.3">
      <c r="B37" s="1467">
        <v>0</v>
      </c>
      <c r="C37" s="597" t="s">
        <v>517</v>
      </c>
      <c r="D37" s="602">
        <v>226</v>
      </c>
      <c r="E37" s="603">
        <v>0</v>
      </c>
      <c r="F37" s="604">
        <v>0</v>
      </c>
      <c r="G37" s="604">
        <v>6.2519999999999997E-3</v>
      </c>
      <c r="H37" s="604">
        <v>0.01</v>
      </c>
      <c r="I37" s="605">
        <v>0</v>
      </c>
    </row>
    <row r="38" spans="2:9" ht="15.75" thickBot="1" x14ac:dyDescent="0.3">
      <c r="B38" s="1467">
        <v>0</v>
      </c>
      <c r="C38" s="597" t="s">
        <v>518</v>
      </c>
      <c r="D38" s="602">
        <v>623</v>
      </c>
      <c r="E38" s="603">
        <v>7</v>
      </c>
      <c r="F38" s="604">
        <v>1.1235999999999999E-2</v>
      </c>
      <c r="G38" s="604">
        <v>1.4628E-2</v>
      </c>
      <c r="H38" s="604">
        <v>0.01</v>
      </c>
      <c r="I38" s="605">
        <v>1.1096E-2</v>
      </c>
    </row>
    <row r="39" spans="2:9" ht="15.75" thickBot="1" x14ac:dyDescent="0.3">
      <c r="B39" s="1467">
        <v>0</v>
      </c>
      <c r="C39" s="597" t="s">
        <v>519</v>
      </c>
      <c r="D39" s="602">
        <v>452</v>
      </c>
      <c r="E39" s="603">
        <v>3</v>
      </c>
      <c r="F39" s="604">
        <v>6.6369999999999997E-3</v>
      </c>
      <c r="G39" s="604">
        <v>1.1464E-2</v>
      </c>
      <c r="H39" s="604">
        <v>0.01</v>
      </c>
      <c r="I39" s="605">
        <v>7.2240000000000004E-3</v>
      </c>
    </row>
    <row r="40" spans="2:9" ht="15.75" thickBot="1" x14ac:dyDescent="0.3">
      <c r="B40" s="1467">
        <v>0</v>
      </c>
      <c r="C40" s="597" t="s">
        <v>520</v>
      </c>
      <c r="D40" s="602">
        <v>171</v>
      </c>
      <c r="E40" s="603">
        <v>4</v>
      </c>
      <c r="F40" s="604">
        <v>2.3392E-2</v>
      </c>
      <c r="G40" s="604">
        <v>2.1378000000000001E-2</v>
      </c>
      <c r="H40" s="604">
        <v>0.02</v>
      </c>
      <c r="I40" s="605">
        <v>1.9029000000000001E-2</v>
      </c>
    </row>
    <row r="41" spans="2:9" ht="15.75" thickBot="1" x14ac:dyDescent="0.3">
      <c r="B41" s="1467">
        <v>0</v>
      </c>
      <c r="C41" s="597" t="s">
        <v>521</v>
      </c>
      <c r="D41" s="602">
        <v>412</v>
      </c>
      <c r="E41" s="603">
        <v>8</v>
      </c>
      <c r="F41" s="604">
        <v>1.9417E-2</v>
      </c>
      <c r="G41" s="604">
        <v>4.2505000000000001E-2</v>
      </c>
      <c r="H41" s="604">
        <v>0.05</v>
      </c>
      <c r="I41" s="605">
        <v>2.8025000000000001E-2</v>
      </c>
    </row>
    <row r="42" spans="2:9" ht="15.75" thickBot="1" x14ac:dyDescent="0.3">
      <c r="B42" s="1467">
        <v>0</v>
      </c>
      <c r="C42" s="597" t="s">
        <v>522</v>
      </c>
      <c r="D42" s="602">
        <v>264</v>
      </c>
      <c r="E42" s="603">
        <v>6</v>
      </c>
      <c r="F42" s="604">
        <v>2.2727000000000001E-2</v>
      </c>
      <c r="G42" s="604">
        <v>3.2308000000000003E-2</v>
      </c>
      <c r="H42" s="604">
        <v>0.04</v>
      </c>
      <c r="I42" s="605">
        <v>2.6436999999999999E-2</v>
      </c>
    </row>
    <row r="43" spans="2:9" ht="15.75" thickBot="1" x14ac:dyDescent="0.3">
      <c r="B43" s="1467">
        <v>0</v>
      </c>
      <c r="C43" s="597" t="s">
        <v>523</v>
      </c>
      <c r="D43" s="602">
        <v>148</v>
      </c>
      <c r="E43" s="603">
        <v>2</v>
      </c>
      <c r="F43" s="604">
        <v>1.3514E-2</v>
      </c>
      <c r="G43" s="604">
        <v>6.5888000000000002E-2</v>
      </c>
      <c r="H43" s="604">
        <v>7.0000000000000007E-2</v>
      </c>
      <c r="I43" s="605">
        <v>3.3006000000000001E-2</v>
      </c>
    </row>
    <row r="44" spans="2:9" ht="15.75" thickBot="1" x14ac:dyDescent="0.3">
      <c r="B44" s="1467">
        <v>0</v>
      </c>
      <c r="C44" s="597" t="s">
        <v>524</v>
      </c>
      <c r="D44" s="602">
        <v>31</v>
      </c>
      <c r="E44" s="603">
        <v>5</v>
      </c>
      <c r="F44" s="604">
        <v>0.16128999999999999</v>
      </c>
      <c r="G44" s="604">
        <v>0.13205</v>
      </c>
      <c r="H44" s="604">
        <v>0</v>
      </c>
      <c r="I44" s="605">
        <v>7.4246999999999994E-2</v>
      </c>
    </row>
    <row r="45" spans="2:9" ht="15.75" thickBot="1" x14ac:dyDescent="0.3">
      <c r="B45" s="1467">
        <v>0</v>
      </c>
      <c r="C45" s="597" t="s">
        <v>525</v>
      </c>
      <c r="D45" s="602">
        <v>28</v>
      </c>
      <c r="E45" s="603">
        <v>5</v>
      </c>
      <c r="F45" s="604">
        <v>0.17857100000000001</v>
      </c>
      <c r="G45" s="604">
        <v>0.113764</v>
      </c>
      <c r="H45" s="604">
        <v>0.13</v>
      </c>
      <c r="I45" s="605">
        <v>7.3953000000000005E-2</v>
      </c>
    </row>
    <row r="46" spans="2:9" ht="15.75" thickBot="1" x14ac:dyDescent="0.3">
      <c r="B46" s="1467">
        <v>0</v>
      </c>
      <c r="C46" s="597" t="s">
        <v>526</v>
      </c>
      <c r="D46" s="602">
        <v>3</v>
      </c>
      <c r="E46" s="603">
        <v>0</v>
      </c>
      <c r="F46" s="604">
        <v>0</v>
      </c>
      <c r="G46" s="604">
        <v>0.233122</v>
      </c>
      <c r="H46" s="604">
        <v>0.26</v>
      </c>
      <c r="I46" s="605">
        <v>0</v>
      </c>
    </row>
    <row r="47" spans="2:9" ht="15.75" thickBot="1" x14ac:dyDescent="0.3">
      <c r="B47" s="1467">
        <v>0</v>
      </c>
      <c r="C47" s="597" t="s">
        <v>527</v>
      </c>
      <c r="D47" s="602">
        <v>0</v>
      </c>
      <c r="E47" s="603">
        <v>0</v>
      </c>
      <c r="F47" s="604">
        <v>0</v>
      </c>
      <c r="G47" s="604">
        <v>0</v>
      </c>
      <c r="H47" s="604">
        <v>0</v>
      </c>
      <c r="I47" s="605">
        <v>0.2</v>
      </c>
    </row>
    <row r="48" spans="2:9" ht="15.75" thickBot="1" x14ac:dyDescent="0.3">
      <c r="B48" s="1467">
        <v>0</v>
      </c>
      <c r="C48" s="597" t="s">
        <v>528</v>
      </c>
      <c r="D48" s="606">
        <v>139</v>
      </c>
      <c r="E48" s="607">
        <v>0</v>
      </c>
      <c r="F48" s="608">
        <v>0</v>
      </c>
      <c r="G48" s="608">
        <v>1</v>
      </c>
      <c r="H48" s="608">
        <v>1</v>
      </c>
      <c r="I48" s="609">
        <v>0</v>
      </c>
    </row>
    <row r="50" spans="2:9" ht="15.75" thickBot="1" x14ac:dyDescent="0.3"/>
    <row r="51" spans="2:9" ht="15.75" thickBot="1" x14ac:dyDescent="0.3">
      <c r="B51" s="1468" t="s">
        <v>601</v>
      </c>
      <c r="C51" s="1468" t="s">
        <v>602</v>
      </c>
      <c r="D51" s="1182" t="s">
        <v>603</v>
      </c>
      <c r="E51" s="1468"/>
      <c r="F51" s="1468" t="s">
        <v>604</v>
      </c>
      <c r="G51" s="1468" t="s">
        <v>605</v>
      </c>
      <c r="H51" s="1468" t="s">
        <v>606</v>
      </c>
      <c r="I51" s="1468" t="s">
        <v>607</v>
      </c>
    </row>
    <row r="52" spans="2:9" ht="57.75" thickBot="1" x14ac:dyDescent="0.3">
      <c r="B52" s="1468"/>
      <c r="C52" s="1468"/>
      <c r="D52" s="1062"/>
      <c r="E52" s="1064" t="s">
        <v>608</v>
      </c>
      <c r="F52" s="1468"/>
      <c r="G52" s="1468"/>
      <c r="H52" s="1468"/>
      <c r="I52" s="1468"/>
    </row>
    <row r="53" spans="2:9" ht="15.75" thickBot="1" x14ac:dyDescent="0.3">
      <c r="B53" s="595" t="s">
        <v>131</v>
      </c>
      <c r="C53" s="595" t="s">
        <v>145</v>
      </c>
      <c r="D53" s="1063" t="s">
        <v>132</v>
      </c>
      <c r="E53" s="1063" t="s">
        <v>146</v>
      </c>
      <c r="F53" s="1063" t="s">
        <v>147</v>
      </c>
      <c r="G53" s="1063" t="s">
        <v>148</v>
      </c>
      <c r="H53" s="1063" t="s">
        <v>609</v>
      </c>
      <c r="I53" s="1063" t="s">
        <v>150</v>
      </c>
    </row>
    <row r="54" spans="2:9" ht="15.75" thickBot="1" x14ac:dyDescent="0.3">
      <c r="B54" s="1467" t="s">
        <v>1576</v>
      </c>
      <c r="C54" s="597" t="s">
        <v>512</v>
      </c>
      <c r="D54" s="598">
        <v>106</v>
      </c>
      <c r="E54" s="599">
        <v>0</v>
      </c>
      <c r="F54" s="600">
        <v>0</v>
      </c>
      <c r="G54" s="600">
        <v>9.6299999999999999E-4</v>
      </c>
      <c r="H54" s="600">
        <v>0</v>
      </c>
      <c r="I54" s="601">
        <v>0</v>
      </c>
    </row>
    <row r="55" spans="2:9" ht="15.75" thickBot="1" x14ac:dyDescent="0.3">
      <c r="B55" s="1467">
        <v>0</v>
      </c>
      <c r="C55" s="597" t="s">
        <v>513</v>
      </c>
      <c r="D55" s="602">
        <v>65</v>
      </c>
      <c r="E55" s="603">
        <v>0</v>
      </c>
      <c r="F55" s="604">
        <v>0</v>
      </c>
      <c r="G55" s="604">
        <v>7.1000000000000002E-4</v>
      </c>
      <c r="H55" s="604">
        <v>0</v>
      </c>
      <c r="I55" s="605">
        <v>0</v>
      </c>
    </row>
    <row r="56" spans="2:9" ht="15.75" thickBot="1" x14ac:dyDescent="0.3">
      <c r="B56" s="1467">
        <v>0</v>
      </c>
      <c r="C56" s="597" t="s">
        <v>514</v>
      </c>
      <c r="D56" s="602">
        <v>41</v>
      </c>
      <c r="E56" s="603">
        <v>0</v>
      </c>
      <c r="F56" s="604">
        <v>0</v>
      </c>
      <c r="G56" s="604">
        <v>1.2110000000000001E-3</v>
      </c>
      <c r="H56" s="604">
        <v>0</v>
      </c>
      <c r="I56" s="605">
        <v>0</v>
      </c>
    </row>
    <row r="57" spans="2:9" ht="15.75" thickBot="1" x14ac:dyDescent="0.3">
      <c r="B57" s="1467">
        <v>0</v>
      </c>
      <c r="C57" s="597" t="s">
        <v>515</v>
      </c>
      <c r="D57" s="602">
        <v>97</v>
      </c>
      <c r="E57" s="603">
        <v>0</v>
      </c>
      <c r="F57" s="604">
        <v>0</v>
      </c>
      <c r="G57" s="604">
        <v>2.2550000000000001E-3</v>
      </c>
      <c r="H57" s="604">
        <v>0</v>
      </c>
      <c r="I57" s="605">
        <v>0</v>
      </c>
    </row>
    <row r="58" spans="2:9" ht="15.75" thickBot="1" x14ac:dyDescent="0.3">
      <c r="B58" s="1467">
        <v>0</v>
      </c>
      <c r="C58" s="597" t="s">
        <v>516</v>
      </c>
      <c r="D58" s="602">
        <v>97</v>
      </c>
      <c r="E58" s="603">
        <v>0</v>
      </c>
      <c r="F58" s="604">
        <v>0</v>
      </c>
      <c r="G58" s="604">
        <v>4.3759999999999997E-3</v>
      </c>
      <c r="H58" s="604">
        <v>0</v>
      </c>
      <c r="I58" s="605">
        <v>5.3689999999999996E-3</v>
      </c>
    </row>
    <row r="59" spans="2:9" ht="15.75" thickBot="1" x14ac:dyDescent="0.3">
      <c r="B59" s="1467">
        <v>0</v>
      </c>
      <c r="C59" s="597" t="s">
        <v>517</v>
      </c>
      <c r="D59" s="602">
        <v>52</v>
      </c>
      <c r="E59" s="603">
        <v>0</v>
      </c>
      <c r="F59" s="604">
        <v>0</v>
      </c>
      <c r="G59" s="604">
        <v>6.1809999999999999E-3</v>
      </c>
      <c r="H59" s="604">
        <v>0.01</v>
      </c>
      <c r="I59" s="605">
        <v>1.0532E-2</v>
      </c>
    </row>
    <row r="60" spans="2:9" ht="15.75" thickBot="1" x14ac:dyDescent="0.3">
      <c r="B60" s="1467">
        <v>0</v>
      </c>
      <c r="C60" s="597" t="s">
        <v>518</v>
      </c>
      <c r="D60" s="602">
        <v>98</v>
      </c>
      <c r="E60" s="603">
        <v>0</v>
      </c>
      <c r="F60" s="604">
        <v>0</v>
      </c>
      <c r="G60" s="604">
        <v>1.4297000000000001E-2</v>
      </c>
      <c r="H60" s="604">
        <v>0.01</v>
      </c>
      <c r="I60" s="605">
        <v>7.5199999999999998E-3</v>
      </c>
    </row>
    <row r="61" spans="2:9" ht="15.75" thickBot="1" x14ac:dyDescent="0.3">
      <c r="B61" s="1467">
        <v>0</v>
      </c>
      <c r="C61" s="597" t="s">
        <v>519</v>
      </c>
      <c r="D61" s="602">
        <v>75</v>
      </c>
      <c r="E61" s="603">
        <v>0</v>
      </c>
      <c r="F61" s="604">
        <v>0</v>
      </c>
      <c r="G61" s="604">
        <v>1.1112E-2</v>
      </c>
      <c r="H61" s="604">
        <v>0.01</v>
      </c>
      <c r="I61" s="605">
        <v>1.0503E-2</v>
      </c>
    </row>
    <row r="62" spans="2:9" ht="15.75" thickBot="1" x14ac:dyDescent="0.3">
      <c r="B62" s="1467">
        <v>0</v>
      </c>
      <c r="C62" s="597" t="s">
        <v>520</v>
      </c>
      <c r="D62" s="602">
        <v>23</v>
      </c>
      <c r="E62" s="603">
        <v>0</v>
      </c>
      <c r="F62" s="604">
        <v>0</v>
      </c>
      <c r="G62" s="604">
        <v>2.1493999999999999E-2</v>
      </c>
      <c r="H62" s="604">
        <v>0.02</v>
      </c>
      <c r="I62" s="605">
        <v>0</v>
      </c>
    </row>
    <row r="63" spans="2:9" ht="15.75" thickBot="1" x14ac:dyDescent="0.3">
      <c r="B63" s="1467">
        <v>0</v>
      </c>
      <c r="C63" s="597" t="s">
        <v>521</v>
      </c>
      <c r="D63" s="602">
        <v>55</v>
      </c>
      <c r="E63" s="603">
        <v>0</v>
      </c>
      <c r="F63" s="604">
        <v>0</v>
      </c>
      <c r="G63" s="604">
        <v>4.326E-2</v>
      </c>
      <c r="H63" s="604">
        <v>0.04</v>
      </c>
      <c r="I63" s="605">
        <v>2.9742000000000001E-2</v>
      </c>
    </row>
    <row r="64" spans="2:9" ht="15.75" thickBot="1" x14ac:dyDescent="0.3">
      <c r="B64" s="1467">
        <v>0</v>
      </c>
      <c r="C64" s="597" t="s">
        <v>522</v>
      </c>
      <c r="D64" s="602">
        <v>45</v>
      </c>
      <c r="E64" s="603">
        <v>0</v>
      </c>
      <c r="F64" s="604">
        <v>0</v>
      </c>
      <c r="G64" s="604">
        <v>3.3631000000000001E-2</v>
      </c>
      <c r="H64" s="604">
        <v>0.03</v>
      </c>
      <c r="I64" s="605">
        <v>7.0179999999999999E-3</v>
      </c>
    </row>
    <row r="65" spans="2:9" ht="15.75" thickBot="1" x14ac:dyDescent="0.3">
      <c r="B65" s="1467">
        <v>0</v>
      </c>
      <c r="C65" s="597" t="s">
        <v>523</v>
      </c>
      <c r="D65" s="602">
        <v>10</v>
      </c>
      <c r="E65" s="603">
        <v>0</v>
      </c>
      <c r="F65" s="604">
        <v>0</v>
      </c>
      <c r="G65" s="604">
        <v>7.4781E-2</v>
      </c>
      <c r="H65" s="604">
        <v>7.0000000000000007E-2</v>
      </c>
      <c r="I65" s="605">
        <v>9.8784999999999998E-2</v>
      </c>
    </row>
    <row r="66" spans="2:9" ht="15.75" thickBot="1" x14ac:dyDescent="0.3">
      <c r="B66" s="1467">
        <v>0</v>
      </c>
      <c r="C66" s="597" t="s">
        <v>524</v>
      </c>
      <c r="D66" s="602">
        <v>11</v>
      </c>
      <c r="E66" s="603">
        <v>0</v>
      </c>
      <c r="F66" s="604">
        <v>0</v>
      </c>
      <c r="G66" s="604">
        <v>0.14093800000000001</v>
      </c>
      <c r="H66" s="604">
        <v>0.18</v>
      </c>
      <c r="I66" s="605">
        <v>3.6364E-2</v>
      </c>
    </row>
    <row r="67" spans="2:9" ht="15.75" thickBot="1" x14ac:dyDescent="0.3">
      <c r="B67" s="1467">
        <v>0</v>
      </c>
      <c r="C67" s="597" t="s">
        <v>525</v>
      </c>
      <c r="D67" s="602">
        <v>8</v>
      </c>
      <c r="E67" s="603">
        <v>0</v>
      </c>
      <c r="F67" s="604">
        <v>0</v>
      </c>
      <c r="G67" s="604">
        <v>0.140846</v>
      </c>
      <c r="H67" s="604">
        <v>0.13</v>
      </c>
      <c r="I67" s="605">
        <v>0</v>
      </c>
    </row>
    <row r="68" spans="2:9" ht="15.75" thickBot="1" x14ac:dyDescent="0.3">
      <c r="B68" s="1467">
        <v>0</v>
      </c>
      <c r="C68" s="597" t="s">
        <v>526</v>
      </c>
      <c r="D68" s="602">
        <v>1</v>
      </c>
      <c r="E68" s="603">
        <v>0</v>
      </c>
      <c r="F68" s="604">
        <v>0</v>
      </c>
      <c r="G68" s="604">
        <v>0.25187599999999999</v>
      </c>
      <c r="H68" s="604">
        <v>0.24</v>
      </c>
      <c r="I68" s="605">
        <v>0.1</v>
      </c>
    </row>
    <row r="69" spans="2:9" ht="15.75" thickBot="1" x14ac:dyDescent="0.3">
      <c r="B69" s="1467">
        <v>0</v>
      </c>
      <c r="C69" s="597" t="s">
        <v>527</v>
      </c>
      <c r="D69" s="602">
        <v>2</v>
      </c>
      <c r="E69" s="603">
        <v>0</v>
      </c>
      <c r="F69" s="604">
        <v>0</v>
      </c>
      <c r="G69" s="604">
        <v>0.34078799999999998</v>
      </c>
      <c r="H69" s="604">
        <v>0.35</v>
      </c>
      <c r="I69" s="605">
        <v>0</v>
      </c>
    </row>
    <row r="70" spans="2:9" ht="15.75" thickBot="1" x14ac:dyDescent="0.3">
      <c r="B70" s="1467">
        <v>0</v>
      </c>
      <c r="C70" s="597" t="s">
        <v>528</v>
      </c>
      <c r="D70" s="606">
        <v>18</v>
      </c>
      <c r="E70" s="607">
        <v>0</v>
      </c>
      <c r="F70" s="608">
        <v>0</v>
      </c>
      <c r="G70" s="608">
        <v>1</v>
      </c>
      <c r="H70" s="608">
        <v>1</v>
      </c>
      <c r="I70" s="609">
        <v>0</v>
      </c>
    </row>
  </sheetData>
  <sheetProtection algorithmName="SHA-512" hashValue="Eb5rI5sTNt6w2PVu4vtJOAH1aLdmv7nlNuphR/0Jr5VUSf2bteVLLYUkg7fadNt2cD5qBFQzHcEX06/YhEmwUg==" saltValue="deHPTbeI4ShmqYwehwfFeQ==" spinCount="100000" sheet="1" objects="1" scenarios="1"/>
  <mergeCells count="25">
    <mergeCell ref="B10:B26"/>
    <mergeCell ref="B2:I2"/>
    <mergeCell ref="B7:B8"/>
    <mergeCell ref="C7:C8"/>
    <mergeCell ref="D7:E7"/>
    <mergeCell ref="F7:F8"/>
    <mergeCell ref="G7:G8"/>
    <mergeCell ref="H7:H8"/>
    <mergeCell ref="I7:I8"/>
    <mergeCell ref="B54:B70"/>
    <mergeCell ref="H29:H30"/>
    <mergeCell ref="I29:I30"/>
    <mergeCell ref="B32:B48"/>
    <mergeCell ref="B51:B52"/>
    <mergeCell ref="C51:C52"/>
    <mergeCell ref="D51:E51"/>
    <mergeCell ref="F51:F52"/>
    <mergeCell ref="G51:G52"/>
    <mergeCell ref="H51:H52"/>
    <mergeCell ref="I51:I52"/>
    <mergeCell ref="B29:B30"/>
    <mergeCell ref="C29:C30"/>
    <mergeCell ref="D29:E29"/>
    <mergeCell ref="F29:F30"/>
    <mergeCell ref="G29:G30"/>
  </mergeCells>
  <pageMargins left="0.70866141732283472" right="0.70866141732283472" top="0.74803149606299213" bottom="0.74803149606299213" header="0.31496062992125984" footer="0.31496062992125984"/>
  <pageSetup scale="55"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4C4F6-8BF3-481A-BDCA-E3F3845D7837}">
  <sheetPr>
    <tabColor theme="5" tint="-0.499984740745262"/>
    <pageSetUpPr fitToPage="1"/>
  </sheetPr>
  <dimension ref="A1:S71"/>
  <sheetViews>
    <sheetView zoomScale="80" zoomScaleNormal="80" workbookViewId="0">
      <selection activeCell="E14" sqref="E14"/>
    </sheetView>
  </sheetViews>
  <sheetFormatPr defaultRowHeight="12.75" x14ac:dyDescent="0.2"/>
  <cols>
    <col min="1" max="1" width="9.140625" style="444"/>
    <col min="2" max="2" width="11.5703125" style="444" customWidth="1"/>
    <col min="3" max="3" width="20.28515625" style="444" customWidth="1"/>
    <col min="4" max="4" width="14.7109375" style="444" customWidth="1"/>
    <col min="5" max="5" width="14.85546875" style="444" customWidth="1"/>
    <col min="6" max="6" width="12.42578125" style="444" customWidth="1"/>
    <col min="7" max="7" width="13.85546875" style="444" customWidth="1"/>
    <col min="8" max="8" width="14.140625" style="444" customWidth="1"/>
    <col min="9" max="9" width="14.42578125" style="444" customWidth="1"/>
    <col min="10" max="10" width="4.42578125" style="444" customWidth="1"/>
    <col min="11" max="11" width="2.85546875" style="444" customWidth="1"/>
    <col min="12" max="12" width="22.28515625" style="444" customWidth="1"/>
    <col min="13" max="13" width="13.7109375" style="444" customWidth="1"/>
    <col min="14" max="14" width="12.7109375" style="444" customWidth="1"/>
    <col min="15" max="15" width="11.28515625" style="444" customWidth="1"/>
    <col min="16" max="16" width="13.28515625" style="444" customWidth="1"/>
    <col min="17" max="17" width="13.42578125" style="444" customWidth="1"/>
    <col min="18" max="18" width="11" style="444" customWidth="1"/>
    <col min="19" max="16384" width="9.140625" style="444"/>
  </cols>
  <sheetData>
    <row r="1" spans="1:19" ht="15.75" thickBot="1" x14ac:dyDescent="0.3">
      <c r="A1" s="610"/>
      <c r="B1" s="610"/>
      <c r="C1" s="610"/>
      <c r="D1" s="610"/>
      <c r="E1" s="610"/>
      <c r="F1" s="611"/>
      <c r="G1" s="610"/>
      <c r="H1" s="610"/>
      <c r="I1" s="610"/>
      <c r="J1" s="610"/>
      <c r="K1" s="610"/>
      <c r="L1" s="610"/>
      <c r="M1" s="610"/>
      <c r="N1" s="610"/>
      <c r="O1" s="610"/>
      <c r="P1" s="610"/>
      <c r="Q1" s="610"/>
      <c r="R1" s="610"/>
      <c r="S1" s="610"/>
    </row>
    <row r="2" spans="1:19" ht="21.75" customHeight="1" thickBot="1" x14ac:dyDescent="0.3">
      <c r="A2" s="610"/>
      <c r="B2" s="1439" t="s">
        <v>610</v>
      </c>
      <c r="C2" s="1470"/>
      <c r="D2" s="1470"/>
      <c r="E2" s="1470"/>
      <c r="F2" s="1470"/>
      <c r="G2" s="1470"/>
      <c r="H2" s="1471"/>
      <c r="I2" s="1471"/>
      <c r="J2" s="1471"/>
      <c r="K2" s="1471"/>
      <c r="L2" s="1471"/>
      <c r="M2" s="1471"/>
      <c r="N2" s="1427"/>
      <c r="O2" s="1427"/>
      <c r="P2" s="1427"/>
      <c r="Q2" s="1427"/>
      <c r="R2" s="1428"/>
      <c r="S2" s="610"/>
    </row>
    <row r="3" spans="1:19" ht="15" x14ac:dyDescent="0.25">
      <c r="A3" s="610"/>
      <c r="B3" s="610"/>
      <c r="C3" s="610"/>
      <c r="D3" s="610"/>
      <c r="E3" s="610"/>
      <c r="F3" s="611"/>
      <c r="G3" s="610"/>
      <c r="H3" s="610"/>
      <c r="I3" s="610"/>
      <c r="J3" s="610"/>
      <c r="K3" s="610"/>
      <c r="L3" s="610"/>
      <c r="M3" s="610"/>
      <c r="N3" s="610"/>
      <c r="O3" s="610"/>
      <c r="P3" s="610"/>
      <c r="Q3" s="610"/>
      <c r="R3" s="610"/>
      <c r="S3" s="610"/>
    </row>
    <row r="4" spans="1:19" ht="15.75" thickBot="1" x14ac:dyDescent="0.3">
      <c r="A4" s="610"/>
      <c r="B4" s="612"/>
      <c r="C4" s="610"/>
      <c r="D4" s="610"/>
      <c r="E4" s="610"/>
      <c r="F4" s="611"/>
      <c r="G4" s="610"/>
      <c r="H4" s="610"/>
      <c r="I4" s="610"/>
      <c r="J4" s="610"/>
      <c r="K4" s="610"/>
      <c r="L4" s="612"/>
      <c r="M4" s="610"/>
      <c r="N4" s="610"/>
      <c r="O4" s="610"/>
      <c r="P4" s="610"/>
      <c r="Q4" s="610"/>
      <c r="R4" s="610"/>
      <c r="S4" s="610"/>
    </row>
    <row r="5" spans="1:19" ht="15" customHeight="1" thickBot="1" x14ac:dyDescent="0.3">
      <c r="A5" s="610"/>
      <c r="B5" s="1472" t="s">
        <v>611</v>
      </c>
      <c r="C5" s="1473"/>
      <c r="D5" s="1473"/>
      <c r="E5" s="1473"/>
      <c r="F5" s="1473"/>
      <c r="G5" s="1473"/>
      <c r="H5" s="1474"/>
      <c r="I5" s="1475"/>
      <c r="J5" s="610"/>
      <c r="K5" s="610"/>
      <c r="L5" s="1472" t="s">
        <v>612</v>
      </c>
      <c r="M5" s="1476"/>
      <c r="N5" s="1476"/>
      <c r="O5" s="1476"/>
      <c r="P5" s="1476"/>
      <c r="Q5" s="1476"/>
      <c r="R5" s="1477"/>
      <c r="S5" s="610"/>
    </row>
    <row r="6" spans="1:19" ht="90" customHeight="1" thickBot="1" x14ac:dyDescent="0.3">
      <c r="A6" s="610"/>
      <c r="B6" s="613" t="s">
        <v>613</v>
      </c>
      <c r="C6" s="614" t="s">
        <v>614</v>
      </c>
      <c r="D6" s="614" t="s">
        <v>615</v>
      </c>
      <c r="E6" s="614" t="s">
        <v>616</v>
      </c>
      <c r="F6" s="614" t="s">
        <v>221</v>
      </c>
      <c r="G6" s="614" t="s">
        <v>193</v>
      </c>
      <c r="H6" s="614" t="s">
        <v>617</v>
      </c>
      <c r="I6" s="613" t="s">
        <v>485</v>
      </c>
      <c r="J6" s="610"/>
      <c r="K6" s="610"/>
      <c r="L6" s="613" t="s">
        <v>618</v>
      </c>
      <c r="M6" s="614" t="s">
        <v>619</v>
      </c>
      <c r="N6" s="614" t="s">
        <v>620</v>
      </c>
      <c r="O6" s="614" t="s">
        <v>221</v>
      </c>
      <c r="P6" s="614" t="s">
        <v>193</v>
      </c>
      <c r="Q6" s="614" t="s">
        <v>617</v>
      </c>
      <c r="R6" s="614" t="s">
        <v>485</v>
      </c>
      <c r="S6" s="610"/>
    </row>
    <row r="7" spans="1:19" ht="15.75" thickBot="1" x14ac:dyDescent="0.3">
      <c r="A7" s="610"/>
      <c r="B7" s="615"/>
      <c r="C7" s="616"/>
      <c r="D7" s="616" t="s">
        <v>131</v>
      </c>
      <c r="E7" s="616" t="s">
        <v>145</v>
      </c>
      <c r="F7" s="616" t="s">
        <v>132</v>
      </c>
      <c r="G7" s="616" t="s">
        <v>146</v>
      </c>
      <c r="H7" s="616" t="s">
        <v>147</v>
      </c>
      <c r="I7" s="615" t="s">
        <v>148</v>
      </c>
      <c r="J7" s="610"/>
      <c r="K7" s="610"/>
      <c r="L7" s="615"/>
      <c r="M7" s="616" t="s">
        <v>131</v>
      </c>
      <c r="N7" s="616" t="s">
        <v>145</v>
      </c>
      <c r="O7" s="616" t="s">
        <v>132</v>
      </c>
      <c r="P7" s="616" t="s">
        <v>146</v>
      </c>
      <c r="Q7" s="616" t="s">
        <v>147</v>
      </c>
      <c r="R7" s="616" t="s">
        <v>148</v>
      </c>
      <c r="S7" s="610"/>
    </row>
    <row r="8" spans="1:19" ht="15.75" customHeight="1" x14ac:dyDescent="0.25">
      <c r="A8" s="610"/>
      <c r="B8" s="1478" t="s">
        <v>621</v>
      </c>
      <c r="C8" s="617" t="s">
        <v>622</v>
      </c>
      <c r="D8" s="618">
        <v>0</v>
      </c>
      <c r="E8" s="618">
        <v>0</v>
      </c>
      <c r="F8" s="619">
        <v>0.5</v>
      </c>
      <c r="G8" s="618">
        <v>0</v>
      </c>
      <c r="H8" s="618">
        <v>0</v>
      </c>
      <c r="I8" s="620">
        <v>0</v>
      </c>
      <c r="J8" s="610"/>
      <c r="K8" s="610"/>
      <c r="L8" s="621" t="s">
        <v>623</v>
      </c>
      <c r="M8" s="622">
        <v>0</v>
      </c>
      <c r="N8" s="623">
        <v>0</v>
      </c>
      <c r="O8" s="624">
        <v>1.9</v>
      </c>
      <c r="P8" s="623">
        <v>0</v>
      </c>
      <c r="Q8" s="623">
        <v>0</v>
      </c>
      <c r="R8" s="625">
        <v>0</v>
      </c>
      <c r="S8" s="610"/>
    </row>
    <row r="9" spans="1:19" ht="29.25" customHeight="1" x14ac:dyDescent="0.25">
      <c r="A9" s="610"/>
      <c r="B9" s="1469"/>
      <c r="C9" s="626" t="s">
        <v>624</v>
      </c>
      <c r="D9" s="627">
        <v>0</v>
      </c>
      <c r="E9" s="627">
        <v>0</v>
      </c>
      <c r="F9" s="628">
        <v>0.7</v>
      </c>
      <c r="G9" s="627">
        <v>0</v>
      </c>
      <c r="H9" s="627">
        <v>0</v>
      </c>
      <c r="I9" s="629">
        <v>0</v>
      </c>
      <c r="J9" s="610"/>
      <c r="K9" s="610"/>
      <c r="L9" s="630" t="s">
        <v>625</v>
      </c>
      <c r="M9" s="631">
        <v>0</v>
      </c>
      <c r="N9" s="632">
        <v>0</v>
      </c>
      <c r="O9" s="633">
        <v>2.9</v>
      </c>
      <c r="P9" s="632">
        <v>0</v>
      </c>
      <c r="Q9" s="632">
        <v>0</v>
      </c>
      <c r="R9" s="634">
        <v>0</v>
      </c>
      <c r="S9" s="610"/>
    </row>
    <row r="10" spans="1:19" ht="27.75" customHeight="1" thickBot="1" x14ac:dyDescent="0.3">
      <c r="A10" s="610"/>
      <c r="B10" s="1469" t="s">
        <v>626</v>
      </c>
      <c r="C10" s="626" t="s">
        <v>622</v>
      </c>
      <c r="D10" s="627">
        <v>0</v>
      </c>
      <c r="E10" s="627">
        <v>0</v>
      </c>
      <c r="F10" s="628">
        <v>0.7</v>
      </c>
      <c r="G10" s="627">
        <v>0</v>
      </c>
      <c r="H10" s="627">
        <v>0</v>
      </c>
      <c r="I10" s="629">
        <v>0</v>
      </c>
      <c r="J10" s="610"/>
      <c r="K10" s="610"/>
      <c r="L10" s="635" t="s">
        <v>627</v>
      </c>
      <c r="M10" s="636">
        <v>1742.55732377</v>
      </c>
      <c r="N10" s="637">
        <v>0</v>
      </c>
      <c r="O10" s="638">
        <v>3.7</v>
      </c>
      <c r="P10" s="637">
        <v>1742.55732377</v>
      </c>
      <c r="Q10" s="637">
        <v>6447.4620963500001</v>
      </c>
      <c r="R10" s="639">
        <v>41.821376539999996</v>
      </c>
      <c r="S10" s="610"/>
    </row>
    <row r="11" spans="1:19" ht="29.25" thickBot="1" x14ac:dyDescent="0.3">
      <c r="A11" s="610"/>
      <c r="B11" s="1469"/>
      <c r="C11" s="626" t="s">
        <v>624</v>
      </c>
      <c r="D11" s="627">
        <v>0</v>
      </c>
      <c r="E11" s="627">
        <v>0</v>
      </c>
      <c r="F11" s="628">
        <v>0.9</v>
      </c>
      <c r="G11" s="627">
        <v>0</v>
      </c>
      <c r="H11" s="627">
        <v>0</v>
      </c>
      <c r="I11" s="629">
        <v>0</v>
      </c>
      <c r="J11" s="610"/>
      <c r="K11" s="610"/>
      <c r="L11" s="640" t="s">
        <v>174</v>
      </c>
      <c r="M11" s="641">
        <v>1742.55732377</v>
      </c>
      <c r="N11" s="642">
        <v>0</v>
      </c>
      <c r="O11" s="643"/>
      <c r="P11" s="642">
        <v>1742.55732377</v>
      </c>
      <c r="Q11" s="642">
        <v>6447.4620963500001</v>
      </c>
      <c r="R11" s="644">
        <v>41.821376539999996</v>
      </c>
      <c r="S11" s="610"/>
    </row>
    <row r="12" spans="1:19" ht="15" x14ac:dyDescent="0.25">
      <c r="A12" s="610"/>
      <c r="B12" s="1469" t="s">
        <v>628</v>
      </c>
      <c r="C12" s="626" t="s">
        <v>622</v>
      </c>
      <c r="D12" s="627">
        <v>0</v>
      </c>
      <c r="E12" s="627">
        <v>0</v>
      </c>
      <c r="F12" s="628">
        <v>1.1499999999999999</v>
      </c>
      <c r="G12" s="627">
        <v>0</v>
      </c>
      <c r="H12" s="627">
        <v>0</v>
      </c>
      <c r="I12" s="629">
        <v>0</v>
      </c>
      <c r="J12" s="610"/>
      <c r="K12" s="610"/>
      <c r="L12" s="610"/>
      <c r="M12" s="610"/>
      <c r="N12" s="610"/>
      <c r="O12" s="610"/>
      <c r="P12" s="610"/>
      <c r="Q12" s="610"/>
      <c r="R12" s="610"/>
      <c r="S12" s="610"/>
    </row>
    <row r="13" spans="1:19" ht="28.5" x14ac:dyDescent="0.25">
      <c r="A13" s="610"/>
      <c r="B13" s="1469"/>
      <c r="C13" s="626" t="s">
        <v>624</v>
      </c>
      <c r="D13" s="627">
        <v>0</v>
      </c>
      <c r="E13" s="627">
        <v>0</v>
      </c>
      <c r="F13" s="628">
        <v>1.1499999999999999</v>
      </c>
      <c r="G13" s="627">
        <v>0</v>
      </c>
      <c r="H13" s="627">
        <v>0</v>
      </c>
      <c r="I13" s="629">
        <v>0</v>
      </c>
      <c r="J13" s="610"/>
      <c r="K13" s="610"/>
      <c r="L13" s="610"/>
      <c r="M13" s="610"/>
      <c r="N13" s="610"/>
      <c r="O13" s="610"/>
      <c r="P13" s="610"/>
      <c r="Q13" s="610"/>
      <c r="R13" s="610"/>
      <c r="S13" s="610"/>
    </row>
    <row r="14" spans="1:19" ht="15" x14ac:dyDescent="0.25">
      <c r="A14" s="610"/>
      <c r="B14" s="1469" t="s">
        <v>629</v>
      </c>
      <c r="C14" s="626" t="s">
        <v>622</v>
      </c>
      <c r="D14" s="627">
        <v>0</v>
      </c>
      <c r="E14" s="627">
        <v>0</v>
      </c>
      <c r="F14" s="628">
        <v>2.5</v>
      </c>
      <c r="G14" s="627">
        <v>0</v>
      </c>
      <c r="H14" s="627">
        <v>0</v>
      </c>
      <c r="I14" s="629">
        <v>0</v>
      </c>
      <c r="J14" s="610"/>
      <c r="K14" s="610"/>
      <c r="L14" s="610"/>
      <c r="M14" s="610"/>
      <c r="N14" s="610"/>
      <c r="O14" s="610"/>
      <c r="P14" s="610"/>
      <c r="Q14" s="610"/>
      <c r="R14" s="610"/>
      <c r="S14" s="610"/>
    </row>
    <row r="15" spans="1:19" ht="28.5" x14ac:dyDescent="0.25">
      <c r="A15" s="610"/>
      <c r="B15" s="1469"/>
      <c r="C15" s="626" t="s">
        <v>624</v>
      </c>
      <c r="D15" s="627">
        <v>0</v>
      </c>
      <c r="E15" s="627">
        <v>0</v>
      </c>
      <c r="F15" s="628">
        <v>2.5</v>
      </c>
      <c r="G15" s="627">
        <v>0</v>
      </c>
      <c r="H15" s="627">
        <v>0</v>
      </c>
      <c r="I15" s="629">
        <v>0</v>
      </c>
      <c r="J15" s="610"/>
      <c r="K15" s="610"/>
      <c r="L15" s="610"/>
      <c r="M15" s="610"/>
      <c r="N15" s="610"/>
      <c r="O15" s="610"/>
      <c r="P15" s="610"/>
      <c r="Q15" s="610"/>
      <c r="R15" s="610"/>
      <c r="S15" s="610"/>
    </row>
    <row r="16" spans="1:19" ht="15" x14ac:dyDescent="0.25">
      <c r="A16" s="610"/>
      <c r="B16" s="1469" t="s">
        <v>630</v>
      </c>
      <c r="C16" s="626" t="s">
        <v>622</v>
      </c>
      <c r="D16" s="627">
        <v>0</v>
      </c>
      <c r="E16" s="627">
        <v>0</v>
      </c>
      <c r="F16" s="645" t="s">
        <v>631</v>
      </c>
      <c r="G16" s="627">
        <v>0</v>
      </c>
      <c r="H16" s="627">
        <v>0</v>
      </c>
      <c r="I16" s="629">
        <v>0</v>
      </c>
      <c r="J16" s="610"/>
      <c r="K16" s="610"/>
      <c r="L16" s="610"/>
      <c r="M16" s="610"/>
      <c r="N16" s="610"/>
      <c r="O16" s="610"/>
      <c r="P16" s="610"/>
      <c r="Q16" s="610"/>
      <c r="R16" s="610"/>
      <c r="S16" s="610"/>
    </row>
    <row r="17" spans="1:19" ht="29.25" thickBot="1" x14ac:dyDescent="0.3">
      <c r="A17" s="610"/>
      <c r="B17" s="1479"/>
      <c r="C17" s="646" t="s">
        <v>624</v>
      </c>
      <c r="D17" s="647">
        <v>0</v>
      </c>
      <c r="E17" s="647">
        <v>0</v>
      </c>
      <c r="F17" s="648" t="s">
        <v>631</v>
      </c>
      <c r="G17" s="647">
        <v>0</v>
      </c>
      <c r="H17" s="647">
        <v>0</v>
      </c>
      <c r="I17" s="649">
        <v>0</v>
      </c>
      <c r="J17" s="610"/>
      <c r="K17" s="610"/>
      <c r="L17" s="610"/>
      <c r="M17" s="610"/>
      <c r="N17" s="610"/>
      <c r="O17" s="610"/>
      <c r="P17" s="610"/>
      <c r="Q17" s="610"/>
      <c r="R17" s="610"/>
      <c r="S17" s="610"/>
    </row>
    <row r="18" spans="1:19" ht="15" x14ac:dyDescent="0.25">
      <c r="A18" s="610"/>
      <c r="B18" s="1480" t="s">
        <v>174</v>
      </c>
      <c r="C18" s="650" t="s">
        <v>622</v>
      </c>
      <c r="D18" s="618">
        <v>0</v>
      </c>
      <c r="E18" s="618">
        <v>0</v>
      </c>
      <c r="F18" s="651"/>
      <c r="G18" s="618">
        <v>0</v>
      </c>
      <c r="H18" s="618">
        <v>0</v>
      </c>
      <c r="I18" s="620">
        <v>0</v>
      </c>
      <c r="J18" s="610"/>
      <c r="K18" s="610"/>
      <c r="L18" s="610"/>
      <c r="M18" s="610"/>
      <c r="N18" s="610"/>
      <c r="O18" s="610"/>
      <c r="P18" s="610"/>
      <c r="Q18" s="610"/>
      <c r="R18" s="610"/>
      <c r="S18" s="610"/>
    </row>
    <row r="19" spans="1:19" ht="29.25" thickBot="1" x14ac:dyDescent="0.3">
      <c r="A19" s="610"/>
      <c r="B19" s="1481"/>
      <c r="C19" s="652" t="s">
        <v>624</v>
      </c>
      <c r="D19" s="653">
        <v>0</v>
      </c>
      <c r="E19" s="653">
        <v>0</v>
      </c>
      <c r="F19" s="654"/>
      <c r="G19" s="653">
        <v>0</v>
      </c>
      <c r="H19" s="653">
        <v>0</v>
      </c>
      <c r="I19" s="655">
        <v>0</v>
      </c>
      <c r="J19" s="610"/>
      <c r="K19" s="610"/>
      <c r="L19" s="610"/>
      <c r="M19" s="610"/>
      <c r="N19" s="610"/>
      <c r="O19" s="610"/>
      <c r="P19" s="610"/>
      <c r="Q19" s="610"/>
      <c r="R19" s="610"/>
      <c r="S19" s="610"/>
    </row>
    <row r="20" spans="1:19" ht="15" x14ac:dyDescent="0.25">
      <c r="A20" s="610"/>
      <c r="B20" s="610"/>
      <c r="C20" s="610"/>
      <c r="D20" s="610"/>
      <c r="E20" s="610"/>
      <c r="F20" s="611"/>
      <c r="G20" s="610"/>
      <c r="H20" s="610"/>
      <c r="I20" s="610"/>
      <c r="J20" s="610"/>
      <c r="K20" s="610"/>
      <c r="L20" s="610"/>
      <c r="M20" s="610"/>
      <c r="N20" s="610"/>
      <c r="O20" s="610"/>
      <c r="P20" s="610"/>
      <c r="Q20" s="610"/>
      <c r="R20" s="610"/>
      <c r="S20" s="610"/>
    </row>
    <row r="21" spans="1:19" ht="15.75" thickBot="1" x14ac:dyDescent="0.3">
      <c r="A21" s="610"/>
      <c r="B21" s="612"/>
      <c r="C21" s="610"/>
      <c r="D21" s="610"/>
      <c r="E21" s="610"/>
      <c r="F21" s="611"/>
      <c r="G21" s="610"/>
      <c r="H21" s="610"/>
      <c r="I21" s="610"/>
      <c r="J21" s="610"/>
      <c r="K21" s="610"/>
      <c r="L21" s="610"/>
      <c r="M21" s="610"/>
      <c r="N21" s="610"/>
      <c r="O21" s="610"/>
      <c r="P21" s="610"/>
      <c r="Q21" s="610"/>
      <c r="R21" s="610"/>
      <c r="S21" s="610"/>
    </row>
    <row r="22" spans="1:19" ht="30" customHeight="1" thickBot="1" x14ac:dyDescent="0.3">
      <c r="A22" s="610"/>
      <c r="B22" s="1472" t="s">
        <v>632</v>
      </c>
      <c r="C22" s="1473"/>
      <c r="D22" s="1473"/>
      <c r="E22" s="1473"/>
      <c r="F22" s="1473"/>
      <c r="G22" s="1473"/>
      <c r="H22" s="1474"/>
      <c r="I22" s="1475"/>
      <c r="J22" s="610"/>
      <c r="K22" s="610"/>
      <c r="L22" s="610"/>
      <c r="M22" s="610"/>
      <c r="N22" s="610"/>
      <c r="O22" s="610"/>
      <c r="P22" s="610"/>
      <c r="Q22" s="610"/>
      <c r="R22" s="610"/>
      <c r="S22" s="610"/>
    </row>
    <row r="23" spans="1:19" ht="90" customHeight="1" thickBot="1" x14ac:dyDescent="0.3">
      <c r="A23" s="610"/>
      <c r="B23" s="613" t="s">
        <v>613</v>
      </c>
      <c r="C23" s="614" t="s">
        <v>614</v>
      </c>
      <c r="D23" s="614" t="s">
        <v>619</v>
      </c>
      <c r="E23" s="614" t="s">
        <v>620</v>
      </c>
      <c r="F23" s="614" t="s">
        <v>221</v>
      </c>
      <c r="G23" s="614" t="s">
        <v>193</v>
      </c>
      <c r="H23" s="614" t="s">
        <v>617</v>
      </c>
      <c r="I23" s="613" t="s">
        <v>485</v>
      </c>
      <c r="J23" s="610"/>
      <c r="K23" s="610"/>
      <c r="L23" s="610"/>
      <c r="M23" s="610"/>
      <c r="N23" s="610"/>
      <c r="O23" s="610"/>
      <c r="P23" s="610"/>
      <c r="Q23" s="610"/>
      <c r="R23" s="610"/>
      <c r="S23" s="610"/>
    </row>
    <row r="24" spans="1:19" ht="15.75" thickBot="1" x14ac:dyDescent="0.3">
      <c r="A24" s="610"/>
      <c r="B24" s="615"/>
      <c r="C24" s="616"/>
      <c r="D24" s="616" t="s">
        <v>131</v>
      </c>
      <c r="E24" s="616" t="s">
        <v>145</v>
      </c>
      <c r="F24" s="616" t="s">
        <v>132</v>
      </c>
      <c r="G24" s="616" t="s">
        <v>146</v>
      </c>
      <c r="H24" s="616" t="s">
        <v>147</v>
      </c>
      <c r="I24" s="615" t="s">
        <v>148</v>
      </c>
      <c r="J24" s="610"/>
      <c r="K24" s="610"/>
      <c r="L24" s="610"/>
      <c r="M24" s="610"/>
      <c r="N24" s="610"/>
      <c r="O24" s="610"/>
      <c r="P24" s="610"/>
      <c r="Q24" s="610"/>
      <c r="R24" s="610"/>
      <c r="S24" s="610"/>
    </row>
    <row r="25" spans="1:19" ht="15" x14ac:dyDescent="0.25">
      <c r="A25" s="610"/>
      <c r="B25" s="1478" t="s">
        <v>621</v>
      </c>
      <c r="C25" s="617" t="s">
        <v>622</v>
      </c>
      <c r="D25" s="618">
        <v>0</v>
      </c>
      <c r="E25" s="618">
        <v>0</v>
      </c>
      <c r="F25" s="619">
        <v>0.5</v>
      </c>
      <c r="G25" s="618">
        <v>0</v>
      </c>
      <c r="H25" s="618">
        <v>0</v>
      </c>
      <c r="I25" s="620">
        <v>0</v>
      </c>
      <c r="J25" s="610"/>
      <c r="K25" s="610"/>
      <c r="L25" s="610"/>
      <c r="M25" s="610"/>
      <c r="N25" s="610"/>
      <c r="O25" s="610"/>
      <c r="P25" s="610"/>
      <c r="Q25" s="610"/>
      <c r="R25" s="610"/>
      <c r="S25" s="610"/>
    </row>
    <row r="26" spans="1:19" ht="28.5" x14ac:dyDescent="0.25">
      <c r="A26" s="610"/>
      <c r="B26" s="1469"/>
      <c r="C26" s="626" t="s">
        <v>624</v>
      </c>
      <c r="D26" s="627">
        <v>0</v>
      </c>
      <c r="E26" s="627">
        <v>0</v>
      </c>
      <c r="F26" s="628">
        <v>0.7</v>
      </c>
      <c r="G26" s="627">
        <v>0</v>
      </c>
      <c r="H26" s="627">
        <v>0</v>
      </c>
      <c r="I26" s="629">
        <v>0</v>
      </c>
      <c r="J26" s="610"/>
      <c r="K26" s="610"/>
      <c r="L26" s="610"/>
      <c r="M26" s="610"/>
      <c r="N26" s="610"/>
      <c r="O26" s="610"/>
      <c r="P26" s="610"/>
      <c r="Q26" s="610"/>
      <c r="R26" s="610"/>
      <c r="S26" s="610"/>
    </row>
    <row r="27" spans="1:19" ht="15" x14ac:dyDescent="0.25">
      <c r="A27" s="610"/>
      <c r="B27" s="1469" t="s">
        <v>626</v>
      </c>
      <c r="C27" s="626" t="s">
        <v>622</v>
      </c>
      <c r="D27" s="627">
        <v>0</v>
      </c>
      <c r="E27" s="627">
        <v>0</v>
      </c>
      <c r="F27" s="628">
        <v>0.7</v>
      </c>
      <c r="G27" s="627">
        <v>0</v>
      </c>
      <c r="H27" s="627">
        <v>0</v>
      </c>
      <c r="I27" s="629">
        <v>0</v>
      </c>
      <c r="J27" s="610"/>
      <c r="K27" s="610"/>
      <c r="L27" s="610"/>
      <c r="M27" s="610"/>
      <c r="N27" s="610"/>
      <c r="O27" s="610"/>
      <c r="P27" s="610"/>
      <c r="Q27" s="610"/>
      <c r="R27" s="610"/>
      <c r="S27" s="610"/>
    </row>
    <row r="28" spans="1:19" ht="28.5" x14ac:dyDescent="0.25">
      <c r="A28" s="610"/>
      <c r="B28" s="1469"/>
      <c r="C28" s="626" t="s">
        <v>624</v>
      </c>
      <c r="D28" s="627">
        <v>0</v>
      </c>
      <c r="E28" s="627">
        <v>0</v>
      </c>
      <c r="F28" s="628">
        <v>0.9</v>
      </c>
      <c r="G28" s="627">
        <v>0</v>
      </c>
      <c r="H28" s="627">
        <v>0</v>
      </c>
      <c r="I28" s="629">
        <v>0</v>
      </c>
      <c r="J28" s="610"/>
      <c r="K28" s="610"/>
      <c r="L28" s="610"/>
      <c r="M28" s="610"/>
      <c r="N28" s="610"/>
      <c r="O28" s="610"/>
      <c r="P28" s="610"/>
      <c r="Q28" s="610"/>
      <c r="R28" s="610"/>
      <c r="S28" s="610"/>
    </row>
    <row r="29" spans="1:19" ht="15" x14ac:dyDescent="0.25">
      <c r="A29" s="610"/>
      <c r="B29" s="1469" t="s">
        <v>628</v>
      </c>
      <c r="C29" s="626" t="s">
        <v>622</v>
      </c>
      <c r="D29" s="627">
        <v>0</v>
      </c>
      <c r="E29" s="627">
        <v>0</v>
      </c>
      <c r="F29" s="628">
        <v>1.1499999999999999</v>
      </c>
      <c r="G29" s="627">
        <v>0</v>
      </c>
      <c r="H29" s="627">
        <v>0</v>
      </c>
      <c r="I29" s="629">
        <v>0</v>
      </c>
      <c r="J29" s="610"/>
      <c r="K29" s="610"/>
      <c r="L29" s="610"/>
      <c r="M29" s="610"/>
      <c r="N29" s="610"/>
      <c r="O29" s="610"/>
      <c r="P29" s="610"/>
      <c r="Q29" s="610"/>
      <c r="R29" s="610"/>
      <c r="S29" s="610"/>
    </row>
    <row r="30" spans="1:19" ht="28.5" x14ac:dyDescent="0.25">
      <c r="A30" s="610"/>
      <c r="B30" s="1469"/>
      <c r="C30" s="626" t="s">
        <v>624</v>
      </c>
      <c r="D30" s="627">
        <v>0</v>
      </c>
      <c r="E30" s="627">
        <v>0</v>
      </c>
      <c r="F30" s="628">
        <v>1.1499999999999999</v>
      </c>
      <c r="G30" s="627">
        <v>0</v>
      </c>
      <c r="H30" s="627">
        <v>0</v>
      </c>
      <c r="I30" s="629">
        <v>0</v>
      </c>
      <c r="J30" s="610"/>
      <c r="K30" s="610"/>
      <c r="L30" s="610"/>
      <c r="M30" s="610"/>
      <c r="N30" s="610"/>
      <c r="O30" s="610"/>
      <c r="P30" s="610"/>
      <c r="Q30" s="610"/>
      <c r="R30" s="610"/>
      <c r="S30" s="610"/>
    </row>
    <row r="31" spans="1:19" ht="15" x14ac:dyDescent="0.25">
      <c r="A31" s="610"/>
      <c r="B31" s="1469" t="s">
        <v>629</v>
      </c>
      <c r="C31" s="626" t="s">
        <v>622</v>
      </c>
      <c r="D31" s="627">
        <v>0</v>
      </c>
      <c r="E31" s="627">
        <v>0</v>
      </c>
      <c r="F31" s="628">
        <v>2.5</v>
      </c>
      <c r="G31" s="627">
        <v>0</v>
      </c>
      <c r="H31" s="627">
        <v>0</v>
      </c>
      <c r="I31" s="629">
        <v>0</v>
      </c>
      <c r="J31" s="610"/>
      <c r="K31" s="610"/>
      <c r="L31" s="610"/>
      <c r="M31" s="610"/>
      <c r="N31" s="610"/>
      <c r="O31" s="610"/>
      <c r="P31" s="610"/>
      <c r="Q31" s="610"/>
      <c r="R31" s="610"/>
      <c r="S31" s="610"/>
    </row>
    <row r="32" spans="1:19" ht="28.5" x14ac:dyDescent="0.25">
      <c r="A32" s="610"/>
      <c r="B32" s="1469"/>
      <c r="C32" s="626" t="s">
        <v>624</v>
      </c>
      <c r="D32" s="627">
        <v>0</v>
      </c>
      <c r="E32" s="627">
        <v>0</v>
      </c>
      <c r="F32" s="628">
        <v>2.5</v>
      </c>
      <c r="G32" s="627">
        <v>0</v>
      </c>
      <c r="H32" s="627">
        <v>0</v>
      </c>
      <c r="I32" s="629">
        <v>0</v>
      </c>
      <c r="J32" s="610"/>
      <c r="K32" s="610"/>
      <c r="L32" s="610"/>
      <c r="M32" s="610"/>
      <c r="N32" s="610"/>
      <c r="O32" s="610"/>
      <c r="P32" s="610"/>
      <c r="Q32" s="610"/>
      <c r="R32" s="610"/>
      <c r="S32" s="610"/>
    </row>
    <row r="33" spans="1:19" ht="15" x14ac:dyDescent="0.25">
      <c r="A33" s="610"/>
      <c r="B33" s="1469" t="s">
        <v>630</v>
      </c>
      <c r="C33" s="626" t="s">
        <v>622</v>
      </c>
      <c r="D33" s="627">
        <v>0</v>
      </c>
      <c r="E33" s="627">
        <v>0</v>
      </c>
      <c r="F33" s="645" t="s">
        <v>631</v>
      </c>
      <c r="G33" s="627">
        <v>0</v>
      </c>
      <c r="H33" s="627">
        <v>0</v>
      </c>
      <c r="I33" s="629">
        <v>0</v>
      </c>
      <c r="J33" s="610"/>
      <c r="K33" s="610"/>
      <c r="L33" s="610"/>
      <c r="M33" s="610"/>
      <c r="N33" s="610"/>
      <c r="O33" s="610"/>
      <c r="P33" s="610"/>
      <c r="Q33" s="610"/>
      <c r="R33" s="610"/>
      <c r="S33" s="610"/>
    </row>
    <row r="34" spans="1:19" ht="29.25" thickBot="1" x14ac:dyDescent="0.3">
      <c r="A34" s="610"/>
      <c r="B34" s="1479"/>
      <c r="C34" s="646" t="s">
        <v>624</v>
      </c>
      <c r="D34" s="647">
        <v>0</v>
      </c>
      <c r="E34" s="647">
        <v>0</v>
      </c>
      <c r="F34" s="648" t="s">
        <v>631</v>
      </c>
      <c r="G34" s="647">
        <v>0</v>
      </c>
      <c r="H34" s="647">
        <v>0</v>
      </c>
      <c r="I34" s="649">
        <v>0</v>
      </c>
      <c r="J34" s="610"/>
      <c r="K34" s="610"/>
      <c r="L34" s="610"/>
      <c r="M34" s="610"/>
      <c r="N34" s="610"/>
      <c r="O34" s="610"/>
      <c r="P34" s="610"/>
      <c r="Q34" s="610"/>
      <c r="R34" s="610"/>
      <c r="S34" s="610"/>
    </row>
    <row r="35" spans="1:19" ht="15" x14ac:dyDescent="0.25">
      <c r="A35" s="610"/>
      <c r="B35" s="1480" t="s">
        <v>174</v>
      </c>
      <c r="C35" s="650" t="s">
        <v>622</v>
      </c>
      <c r="D35" s="618">
        <v>0</v>
      </c>
      <c r="E35" s="618">
        <v>0</v>
      </c>
      <c r="F35" s="651"/>
      <c r="G35" s="618">
        <v>0</v>
      </c>
      <c r="H35" s="618">
        <v>0</v>
      </c>
      <c r="I35" s="620">
        <v>0</v>
      </c>
      <c r="J35" s="610"/>
      <c r="K35" s="610"/>
      <c r="L35" s="610"/>
      <c r="M35" s="610"/>
      <c r="N35" s="610"/>
      <c r="O35" s="610"/>
      <c r="P35" s="610"/>
      <c r="Q35" s="610"/>
      <c r="R35" s="610"/>
      <c r="S35" s="610"/>
    </row>
    <row r="36" spans="1:19" ht="29.25" thickBot="1" x14ac:dyDescent="0.3">
      <c r="A36" s="610"/>
      <c r="B36" s="1481"/>
      <c r="C36" s="652" t="s">
        <v>624</v>
      </c>
      <c r="D36" s="653">
        <v>0</v>
      </c>
      <c r="E36" s="653">
        <v>0</v>
      </c>
      <c r="F36" s="654"/>
      <c r="G36" s="653">
        <v>0</v>
      </c>
      <c r="H36" s="653">
        <v>0</v>
      </c>
      <c r="I36" s="655">
        <v>0</v>
      </c>
      <c r="J36" s="610"/>
      <c r="K36" s="610"/>
      <c r="L36" s="610"/>
      <c r="M36" s="610"/>
      <c r="N36" s="610"/>
      <c r="O36" s="610"/>
      <c r="P36" s="610"/>
      <c r="Q36" s="610"/>
      <c r="R36" s="610"/>
      <c r="S36" s="610"/>
    </row>
    <row r="37" spans="1:19" ht="15" x14ac:dyDescent="0.25">
      <c r="A37" s="610"/>
      <c r="B37" s="610"/>
      <c r="C37" s="610"/>
      <c r="D37" s="610"/>
      <c r="E37" s="610"/>
      <c r="F37" s="611"/>
      <c r="G37" s="610"/>
      <c r="H37" s="610"/>
      <c r="I37" s="610"/>
      <c r="J37" s="610"/>
      <c r="K37" s="610"/>
      <c r="L37" s="610"/>
      <c r="M37" s="610"/>
      <c r="N37" s="610"/>
      <c r="O37" s="610"/>
      <c r="P37" s="610"/>
      <c r="Q37" s="610"/>
      <c r="R37" s="610"/>
      <c r="S37" s="610"/>
    </row>
    <row r="38" spans="1:19" ht="15.75" thickBot="1" x14ac:dyDescent="0.3">
      <c r="A38" s="610"/>
      <c r="B38" s="612"/>
      <c r="C38" s="610"/>
      <c r="D38" s="610"/>
      <c r="E38" s="610"/>
      <c r="F38" s="611"/>
      <c r="G38" s="610"/>
      <c r="H38" s="610"/>
      <c r="I38" s="610"/>
      <c r="J38" s="610"/>
      <c r="K38" s="610"/>
      <c r="L38" s="610"/>
      <c r="M38" s="610"/>
      <c r="N38" s="610"/>
      <c r="O38" s="610"/>
      <c r="P38" s="610"/>
      <c r="Q38" s="610"/>
      <c r="R38" s="610"/>
      <c r="S38" s="610"/>
    </row>
    <row r="39" spans="1:19" ht="15" customHeight="1" thickBot="1" x14ac:dyDescent="0.3">
      <c r="A39" s="610"/>
      <c r="B39" s="1472" t="s">
        <v>633</v>
      </c>
      <c r="C39" s="1473"/>
      <c r="D39" s="1473"/>
      <c r="E39" s="1473"/>
      <c r="F39" s="1473"/>
      <c r="G39" s="1473"/>
      <c r="H39" s="1474"/>
      <c r="I39" s="1475"/>
      <c r="J39" s="610"/>
      <c r="K39" s="610"/>
      <c r="L39" s="610"/>
      <c r="M39" s="610"/>
      <c r="N39" s="610"/>
      <c r="O39" s="610"/>
      <c r="P39" s="610"/>
      <c r="Q39" s="610"/>
      <c r="R39" s="610"/>
      <c r="S39" s="610"/>
    </row>
    <row r="40" spans="1:19" ht="90" customHeight="1" thickBot="1" x14ac:dyDescent="0.3">
      <c r="A40" s="610"/>
      <c r="B40" s="613" t="s">
        <v>613</v>
      </c>
      <c r="C40" s="614" t="s">
        <v>614</v>
      </c>
      <c r="D40" s="614" t="s">
        <v>619</v>
      </c>
      <c r="E40" s="614" t="s">
        <v>620</v>
      </c>
      <c r="F40" s="614" t="s">
        <v>221</v>
      </c>
      <c r="G40" s="614" t="s">
        <v>193</v>
      </c>
      <c r="H40" s="614" t="s">
        <v>617</v>
      </c>
      <c r="I40" s="613" t="s">
        <v>485</v>
      </c>
      <c r="J40" s="610"/>
      <c r="K40" s="610"/>
      <c r="L40" s="610"/>
      <c r="M40" s="610"/>
      <c r="N40" s="610"/>
      <c r="O40" s="610"/>
      <c r="P40" s="610"/>
      <c r="Q40" s="610"/>
      <c r="R40" s="610"/>
      <c r="S40" s="610"/>
    </row>
    <row r="41" spans="1:19" ht="15.75" thickBot="1" x14ac:dyDescent="0.3">
      <c r="A41" s="610"/>
      <c r="B41" s="615"/>
      <c r="C41" s="616"/>
      <c r="D41" s="616" t="s">
        <v>131</v>
      </c>
      <c r="E41" s="616" t="s">
        <v>145</v>
      </c>
      <c r="F41" s="616" t="s">
        <v>132</v>
      </c>
      <c r="G41" s="616" t="s">
        <v>146</v>
      </c>
      <c r="H41" s="616" t="s">
        <v>147</v>
      </c>
      <c r="I41" s="615" t="s">
        <v>148</v>
      </c>
      <c r="J41" s="610"/>
      <c r="K41" s="610"/>
      <c r="L41" s="610"/>
      <c r="M41" s="610"/>
      <c r="N41" s="610"/>
      <c r="O41" s="610"/>
      <c r="P41" s="610"/>
      <c r="Q41" s="610"/>
      <c r="R41" s="610"/>
      <c r="S41" s="610"/>
    </row>
    <row r="42" spans="1:19" ht="15" x14ac:dyDescent="0.25">
      <c r="A42" s="610"/>
      <c r="B42" s="1478" t="s">
        <v>621</v>
      </c>
      <c r="C42" s="617" t="s">
        <v>622</v>
      </c>
      <c r="D42" s="618">
        <v>0</v>
      </c>
      <c r="E42" s="618">
        <v>0</v>
      </c>
      <c r="F42" s="619">
        <v>0.5</v>
      </c>
      <c r="G42" s="618">
        <v>0</v>
      </c>
      <c r="H42" s="618">
        <v>0</v>
      </c>
      <c r="I42" s="620">
        <v>0</v>
      </c>
      <c r="J42" s="610"/>
      <c r="K42" s="610"/>
      <c r="L42" s="610"/>
      <c r="M42" s="610"/>
      <c r="N42" s="610"/>
      <c r="O42" s="610"/>
      <c r="P42" s="610"/>
      <c r="Q42" s="610"/>
      <c r="R42" s="610"/>
      <c r="S42" s="610"/>
    </row>
    <row r="43" spans="1:19" ht="28.5" x14ac:dyDescent="0.25">
      <c r="A43" s="610"/>
      <c r="B43" s="1469"/>
      <c r="C43" s="626" t="s">
        <v>624</v>
      </c>
      <c r="D43" s="627">
        <v>0</v>
      </c>
      <c r="E43" s="627">
        <v>0</v>
      </c>
      <c r="F43" s="628">
        <v>0.7</v>
      </c>
      <c r="G43" s="627">
        <v>0</v>
      </c>
      <c r="H43" s="627">
        <v>0</v>
      </c>
      <c r="I43" s="629">
        <v>0</v>
      </c>
      <c r="J43" s="610"/>
      <c r="K43" s="610"/>
      <c r="L43" s="610"/>
      <c r="M43" s="610"/>
      <c r="N43" s="610"/>
      <c r="O43" s="610"/>
      <c r="P43" s="610"/>
      <c r="Q43" s="610"/>
      <c r="R43" s="610"/>
      <c r="S43" s="610"/>
    </row>
    <row r="44" spans="1:19" ht="15" x14ac:dyDescent="0.25">
      <c r="A44" s="610"/>
      <c r="B44" s="1469" t="s">
        <v>626</v>
      </c>
      <c r="C44" s="626" t="s">
        <v>622</v>
      </c>
      <c r="D44" s="627">
        <v>0</v>
      </c>
      <c r="E44" s="627">
        <v>0</v>
      </c>
      <c r="F44" s="628">
        <v>0.7</v>
      </c>
      <c r="G44" s="627">
        <v>0</v>
      </c>
      <c r="H44" s="627">
        <v>0</v>
      </c>
      <c r="I44" s="629">
        <v>0</v>
      </c>
      <c r="J44" s="610"/>
      <c r="K44" s="610"/>
      <c r="L44" s="610"/>
      <c r="M44" s="610"/>
      <c r="N44" s="610"/>
      <c r="O44" s="610"/>
      <c r="P44" s="610"/>
      <c r="Q44" s="610"/>
      <c r="R44" s="610"/>
      <c r="S44" s="610"/>
    </row>
    <row r="45" spans="1:19" ht="28.5" x14ac:dyDescent="0.25">
      <c r="A45" s="610"/>
      <c r="B45" s="1469"/>
      <c r="C45" s="626" t="s">
        <v>624</v>
      </c>
      <c r="D45" s="627">
        <v>0</v>
      </c>
      <c r="E45" s="627">
        <v>0</v>
      </c>
      <c r="F45" s="628">
        <v>0.9</v>
      </c>
      <c r="G45" s="627">
        <v>0</v>
      </c>
      <c r="H45" s="627">
        <v>0</v>
      </c>
      <c r="I45" s="629">
        <v>0</v>
      </c>
      <c r="J45" s="610"/>
      <c r="K45" s="610"/>
      <c r="L45" s="610"/>
      <c r="M45" s="610"/>
      <c r="N45" s="610"/>
      <c r="O45" s="610"/>
      <c r="P45" s="610"/>
      <c r="Q45" s="610"/>
      <c r="R45" s="610"/>
      <c r="S45" s="610"/>
    </row>
    <row r="46" spans="1:19" ht="15" x14ac:dyDescent="0.25">
      <c r="A46" s="610"/>
      <c r="B46" s="1469" t="s">
        <v>628</v>
      </c>
      <c r="C46" s="626" t="s">
        <v>622</v>
      </c>
      <c r="D46" s="627">
        <v>0</v>
      </c>
      <c r="E46" s="627">
        <v>0</v>
      </c>
      <c r="F46" s="628">
        <v>1.1499999999999999</v>
      </c>
      <c r="G46" s="627">
        <v>0</v>
      </c>
      <c r="H46" s="627">
        <v>0</v>
      </c>
      <c r="I46" s="629">
        <v>0</v>
      </c>
      <c r="J46" s="610"/>
      <c r="K46" s="610"/>
      <c r="L46" s="610"/>
      <c r="M46" s="610"/>
      <c r="N46" s="610"/>
      <c r="O46" s="610"/>
      <c r="P46" s="610"/>
      <c r="Q46" s="610"/>
      <c r="R46" s="610"/>
      <c r="S46" s="610"/>
    </row>
    <row r="47" spans="1:19" ht="28.5" x14ac:dyDescent="0.25">
      <c r="A47" s="610"/>
      <c r="B47" s="1469"/>
      <c r="C47" s="626" t="s">
        <v>624</v>
      </c>
      <c r="D47" s="627">
        <v>0</v>
      </c>
      <c r="E47" s="627">
        <v>0</v>
      </c>
      <c r="F47" s="628">
        <v>1.1499999999999999</v>
      </c>
      <c r="G47" s="627">
        <v>0</v>
      </c>
      <c r="H47" s="627">
        <v>0</v>
      </c>
      <c r="I47" s="629">
        <v>0</v>
      </c>
      <c r="J47" s="610"/>
      <c r="K47" s="610"/>
      <c r="L47" s="610"/>
      <c r="M47" s="610"/>
      <c r="N47" s="610"/>
      <c r="O47" s="610"/>
      <c r="P47" s="610"/>
      <c r="Q47" s="610"/>
      <c r="R47" s="610"/>
      <c r="S47" s="610"/>
    </row>
    <row r="48" spans="1:19" ht="15" x14ac:dyDescent="0.25">
      <c r="A48" s="610"/>
      <c r="B48" s="1469" t="s">
        <v>629</v>
      </c>
      <c r="C48" s="626" t="s">
        <v>622</v>
      </c>
      <c r="D48" s="627">
        <v>0</v>
      </c>
      <c r="E48" s="627">
        <v>0</v>
      </c>
      <c r="F48" s="628">
        <v>2.5</v>
      </c>
      <c r="G48" s="627">
        <v>0</v>
      </c>
      <c r="H48" s="627">
        <v>0</v>
      </c>
      <c r="I48" s="629">
        <v>0</v>
      </c>
      <c r="J48" s="610"/>
      <c r="K48" s="610"/>
      <c r="L48" s="610"/>
      <c r="M48" s="610"/>
      <c r="N48" s="610"/>
      <c r="O48" s="610"/>
      <c r="P48" s="610"/>
      <c r="Q48" s="610"/>
      <c r="R48" s="610"/>
      <c r="S48" s="610"/>
    </row>
    <row r="49" spans="1:19" ht="28.5" x14ac:dyDescent="0.25">
      <c r="A49" s="610"/>
      <c r="B49" s="1469"/>
      <c r="C49" s="626" t="s">
        <v>624</v>
      </c>
      <c r="D49" s="627">
        <v>0</v>
      </c>
      <c r="E49" s="627">
        <v>0</v>
      </c>
      <c r="F49" s="628">
        <v>2.5</v>
      </c>
      <c r="G49" s="627">
        <v>0</v>
      </c>
      <c r="H49" s="627">
        <v>0</v>
      </c>
      <c r="I49" s="629">
        <v>0</v>
      </c>
      <c r="J49" s="610"/>
      <c r="K49" s="610"/>
      <c r="L49" s="610"/>
      <c r="M49" s="610"/>
      <c r="N49" s="610"/>
      <c r="O49" s="610"/>
      <c r="P49" s="610"/>
      <c r="Q49" s="610"/>
      <c r="R49" s="610"/>
      <c r="S49" s="610"/>
    </row>
    <row r="50" spans="1:19" ht="15" x14ac:dyDescent="0.25">
      <c r="A50" s="610"/>
      <c r="B50" s="1469" t="s">
        <v>630</v>
      </c>
      <c r="C50" s="626" t="s">
        <v>622</v>
      </c>
      <c r="D50" s="627">
        <v>0</v>
      </c>
      <c r="E50" s="627">
        <v>0</v>
      </c>
      <c r="F50" s="645" t="s">
        <v>631</v>
      </c>
      <c r="G50" s="627">
        <v>0</v>
      </c>
      <c r="H50" s="627">
        <v>0</v>
      </c>
      <c r="I50" s="629">
        <v>0</v>
      </c>
      <c r="J50" s="610"/>
      <c r="K50" s="610"/>
      <c r="L50" s="610"/>
      <c r="M50" s="610"/>
      <c r="N50" s="610"/>
      <c r="O50" s="610"/>
      <c r="P50" s="610"/>
      <c r="Q50" s="610"/>
      <c r="R50" s="610"/>
      <c r="S50" s="610"/>
    </row>
    <row r="51" spans="1:19" ht="29.25" thickBot="1" x14ac:dyDescent="0.3">
      <c r="A51" s="610"/>
      <c r="B51" s="1479"/>
      <c r="C51" s="646" t="s">
        <v>624</v>
      </c>
      <c r="D51" s="647">
        <v>0</v>
      </c>
      <c r="E51" s="647">
        <v>0</v>
      </c>
      <c r="F51" s="648" t="s">
        <v>631</v>
      </c>
      <c r="G51" s="647">
        <v>0</v>
      </c>
      <c r="H51" s="647">
        <v>0</v>
      </c>
      <c r="I51" s="649">
        <v>0</v>
      </c>
      <c r="J51" s="610"/>
      <c r="K51" s="610"/>
      <c r="L51" s="610"/>
      <c r="M51" s="610"/>
      <c r="N51" s="610"/>
      <c r="O51" s="610"/>
      <c r="P51" s="610"/>
      <c r="Q51" s="610"/>
      <c r="R51" s="610"/>
      <c r="S51" s="610"/>
    </row>
    <row r="52" spans="1:19" ht="15" x14ac:dyDescent="0.25">
      <c r="A52" s="610"/>
      <c r="B52" s="1480" t="s">
        <v>174</v>
      </c>
      <c r="C52" s="650" t="s">
        <v>622</v>
      </c>
      <c r="D52" s="618">
        <v>0</v>
      </c>
      <c r="E52" s="618">
        <v>0</v>
      </c>
      <c r="F52" s="651"/>
      <c r="G52" s="618">
        <v>0</v>
      </c>
      <c r="H52" s="618">
        <v>0</v>
      </c>
      <c r="I52" s="620">
        <v>0</v>
      </c>
      <c r="J52" s="610"/>
      <c r="K52" s="610"/>
      <c r="L52" s="610"/>
      <c r="M52" s="610"/>
      <c r="N52" s="610"/>
      <c r="O52" s="610"/>
      <c r="P52" s="610"/>
      <c r="Q52" s="610"/>
      <c r="R52" s="610"/>
      <c r="S52" s="610"/>
    </row>
    <row r="53" spans="1:19" ht="29.25" thickBot="1" x14ac:dyDescent="0.3">
      <c r="A53" s="610"/>
      <c r="B53" s="1481"/>
      <c r="C53" s="652" t="s">
        <v>624</v>
      </c>
      <c r="D53" s="653">
        <v>0</v>
      </c>
      <c r="E53" s="653">
        <v>0</v>
      </c>
      <c r="F53" s="654"/>
      <c r="G53" s="653">
        <v>0</v>
      </c>
      <c r="H53" s="653">
        <v>0</v>
      </c>
      <c r="I53" s="655">
        <v>0</v>
      </c>
      <c r="J53" s="610"/>
      <c r="K53" s="610"/>
      <c r="L53" s="610"/>
      <c r="M53" s="610"/>
      <c r="N53" s="610"/>
      <c r="O53" s="610"/>
      <c r="P53" s="610"/>
      <c r="Q53" s="610"/>
      <c r="R53" s="610"/>
      <c r="S53" s="610"/>
    </row>
    <row r="54" spans="1:19" ht="15" x14ac:dyDescent="0.25">
      <c r="A54" s="610"/>
      <c r="B54" s="610"/>
      <c r="C54" s="610"/>
      <c r="D54" s="610"/>
      <c r="E54" s="610"/>
      <c r="F54" s="611"/>
      <c r="G54" s="610"/>
      <c r="H54" s="610"/>
      <c r="I54" s="610"/>
      <c r="J54" s="610"/>
      <c r="K54" s="610"/>
      <c r="L54" s="610"/>
      <c r="M54" s="610"/>
      <c r="N54" s="610"/>
      <c r="O54" s="610"/>
      <c r="P54" s="610"/>
      <c r="Q54" s="610"/>
      <c r="R54" s="610"/>
      <c r="S54" s="610"/>
    </row>
    <row r="55" spans="1:19" ht="15.75" thickBot="1" x14ac:dyDescent="0.3">
      <c r="A55" s="610"/>
      <c r="B55" s="612"/>
      <c r="C55" s="610"/>
      <c r="D55" s="610"/>
      <c r="E55" s="610"/>
      <c r="F55" s="611"/>
      <c r="G55" s="610"/>
      <c r="H55" s="610"/>
      <c r="I55" s="610"/>
      <c r="J55" s="610"/>
      <c r="K55" s="610"/>
      <c r="L55" s="610"/>
      <c r="M55" s="610"/>
      <c r="N55" s="610"/>
      <c r="O55" s="610"/>
      <c r="P55" s="610"/>
      <c r="Q55" s="610"/>
      <c r="R55" s="610"/>
      <c r="S55" s="610"/>
    </row>
    <row r="56" spans="1:19" ht="15" customHeight="1" thickBot="1" x14ac:dyDescent="0.3">
      <c r="A56" s="610"/>
      <c r="B56" s="1472" t="s">
        <v>634</v>
      </c>
      <c r="C56" s="1473"/>
      <c r="D56" s="1473"/>
      <c r="E56" s="1473"/>
      <c r="F56" s="1473"/>
      <c r="G56" s="1473"/>
      <c r="H56" s="1474"/>
      <c r="I56" s="1475"/>
      <c r="J56" s="610"/>
      <c r="K56" s="610"/>
      <c r="L56" s="610"/>
      <c r="M56" s="610"/>
      <c r="N56" s="610"/>
      <c r="O56" s="610"/>
      <c r="P56" s="610"/>
      <c r="Q56" s="610"/>
      <c r="R56" s="610"/>
      <c r="S56" s="610"/>
    </row>
    <row r="57" spans="1:19" ht="90" customHeight="1" thickBot="1" x14ac:dyDescent="0.3">
      <c r="A57" s="610"/>
      <c r="B57" s="613" t="s">
        <v>613</v>
      </c>
      <c r="C57" s="614" t="s">
        <v>614</v>
      </c>
      <c r="D57" s="614" t="s">
        <v>619</v>
      </c>
      <c r="E57" s="614" t="s">
        <v>620</v>
      </c>
      <c r="F57" s="614" t="s">
        <v>221</v>
      </c>
      <c r="G57" s="614" t="s">
        <v>193</v>
      </c>
      <c r="H57" s="614" t="s">
        <v>617</v>
      </c>
      <c r="I57" s="613" t="s">
        <v>485</v>
      </c>
      <c r="J57" s="610"/>
      <c r="K57" s="610"/>
      <c r="L57" s="610"/>
      <c r="M57" s="610"/>
      <c r="N57" s="610"/>
      <c r="O57" s="610"/>
      <c r="P57" s="610"/>
      <c r="Q57" s="610"/>
      <c r="R57" s="610"/>
      <c r="S57" s="610"/>
    </row>
    <row r="58" spans="1:19" ht="15.75" thickBot="1" x14ac:dyDescent="0.3">
      <c r="A58" s="610"/>
      <c r="B58" s="615"/>
      <c r="C58" s="616"/>
      <c r="D58" s="616" t="s">
        <v>131</v>
      </c>
      <c r="E58" s="616" t="s">
        <v>145</v>
      </c>
      <c r="F58" s="616" t="s">
        <v>132</v>
      </c>
      <c r="G58" s="616" t="s">
        <v>146</v>
      </c>
      <c r="H58" s="616" t="s">
        <v>147</v>
      </c>
      <c r="I58" s="615" t="s">
        <v>148</v>
      </c>
      <c r="J58" s="610"/>
      <c r="K58" s="610"/>
      <c r="L58" s="610"/>
      <c r="M58" s="610"/>
      <c r="N58" s="610"/>
      <c r="O58" s="610"/>
      <c r="P58" s="610"/>
      <c r="Q58" s="610"/>
      <c r="R58" s="610"/>
      <c r="S58" s="610"/>
    </row>
    <row r="59" spans="1:19" ht="15" x14ac:dyDescent="0.25">
      <c r="A59" s="610"/>
      <c r="B59" s="1478" t="s">
        <v>621</v>
      </c>
      <c r="C59" s="617" t="s">
        <v>622</v>
      </c>
      <c r="D59" s="618">
        <v>0</v>
      </c>
      <c r="E59" s="618">
        <v>0</v>
      </c>
      <c r="F59" s="619">
        <v>0.5</v>
      </c>
      <c r="G59" s="618">
        <v>0</v>
      </c>
      <c r="H59" s="618">
        <v>0</v>
      </c>
      <c r="I59" s="620">
        <v>0</v>
      </c>
      <c r="J59" s="610"/>
      <c r="K59" s="610"/>
      <c r="L59" s="610"/>
      <c r="M59" s="610"/>
      <c r="N59" s="610"/>
      <c r="O59" s="610"/>
      <c r="P59" s="610"/>
      <c r="Q59" s="610"/>
      <c r="R59" s="610"/>
      <c r="S59" s="610"/>
    </row>
    <row r="60" spans="1:19" ht="28.5" x14ac:dyDescent="0.25">
      <c r="A60" s="610"/>
      <c r="B60" s="1469"/>
      <c r="C60" s="626" t="s">
        <v>624</v>
      </c>
      <c r="D60" s="627">
        <v>0</v>
      </c>
      <c r="E60" s="627">
        <v>0</v>
      </c>
      <c r="F60" s="628">
        <v>0.7</v>
      </c>
      <c r="G60" s="627">
        <v>0</v>
      </c>
      <c r="H60" s="627">
        <v>0</v>
      </c>
      <c r="I60" s="629">
        <v>0</v>
      </c>
      <c r="J60" s="610"/>
      <c r="K60" s="610"/>
      <c r="L60" s="610"/>
      <c r="M60" s="610"/>
      <c r="N60" s="610"/>
      <c r="O60" s="610"/>
      <c r="P60" s="610"/>
      <c r="Q60" s="610"/>
      <c r="R60" s="610"/>
      <c r="S60" s="610"/>
    </row>
    <row r="61" spans="1:19" ht="15" x14ac:dyDescent="0.25">
      <c r="A61" s="610"/>
      <c r="B61" s="1469" t="s">
        <v>626</v>
      </c>
      <c r="C61" s="626" t="s">
        <v>622</v>
      </c>
      <c r="D61" s="627">
        <v>0</v>
      </c>
      <c r="E61" s="627">
        <v>0</v>
      </c>
      <c r="F61" s="628">
        <v>0.7</v>
      </c>
      <c r="G61" s="627">
        <v>0</v>
      </c>
      <c r="H61" s="627">
        <v>0</v>
      </c>
      <c r="I61" s="629">
        <v>0</v>
      </c>
      <c r="J61" s="610"/>
      <c r="K61" s="610"/>
      <c r="L61" s="610"/>
      <c r="M61" s="610"/>
      <c r="N61" s="610"/>
      <c r="O61" s="610"/>
      <c r="P61" s="610"/>
      <c r="Q61" s="610"/>
      <c r="R61" s="610"/>
      <c r="S61" s="610"/>
    </row>
    <row r="62" spans="1:19" ht="28.5" x14ac:dyDescent="0.25">
      <c r="A62" s="610"/>
      <c r="B62" s="1469"/>
      <c r="C62" s="626" t="s">
        <v>624</v>
      </c>
      <c r="D62" s="627">
        <v>0</v>
      </c>
      <c r="E62" s="627">
        <v>0</v>
      </c>
      <c r="F62" s="628">
        <v>0.9</v>
      </c>
      <c r="G62" s="627">
        <v>0</v>
      </c>
      <c r="H62" s="627">
        <v>0</v>
      </c>
      <c r="I62" s="629">
        <v>0</v>
      </c>
      <c r="J62" s="610"/>
      <c r="K62" s="610"/>
      <c r="L62" s="610"/>
      <c r="M62" s="610"/>
      <c r="N62" s="610"/>
      <c r="O62" s="610"/>
      <c r="P62" s="610"/>
      <c r="Q62" s="610"/>
      <c r="R62" s="610"/>
      <c r="S62" s="610"/>
    </row>
    <row r="63" spans="1:19" ht="15" x14ac:dyDescent="0.25">
      <c r="A63" s="610"/>
      <c r="B63" s="1469" t="s">
        <v>628</v>
      </c>
      <c r="C63" s="626" t="s">
        <v>622</v>
      </c>
      <c r="D63" s="627">
        <v>0</v>
      </c>
      <c r="E63" s="627">
        <v>0</v>
      </c>
      <c r="F63" s="628">
        <v>1.1499999999999999</v>
      </c>
      <c r="G63" s="627">
        <v>0</v>
      </c>
      <c r="H63" s="627">
        <v>0</v>
      </c>
      <c r="I63" s="629">
        <v>0</v>
      </c>
      <c r="J63" s="610"/>
      <c r="K63" s="610"/>
      <c r="L63" s="610"/>
      <c r="M63" s="610"/>
      <c r="N63" s="610"/>
      <c r="O63" s="610"/>
      <c r="P63" s="610"/>
      <c r="Q63" s="610"/>
      <c r="R63" s="610"/>
      <c r="S63" s="610"/>
    </row>
    <row r="64" spans="1:19" ht="28.5" x14ac:dyDescent="0.25">
      <c r="A64" s="610"/>
      <c r="B64" s="1469"/>
      <c r="C64" s="626" t="s">
        <v>624</v>
      </c>
      <c r="D64" s="627">
        <v>0</v>
      </c>
      <c r="E64" s="627">
        <v>0</v>
      </c>
      <c r="F64" s="628">
        <v>1.1499999999999999</v>
      </c>
      <c r="G64" s="627">
        <v>0</v>
      </c>
      <c r="H64" s="627">
        <v>0</v>
      </c>
      <c r="I64" s="629">
        <v>0</v>
      </c>
      <c r="J64" s="610"/>
      <c r="K64" s="610"/>
      <c r="L64" s="610"/>
      <c r="M64" s="610"/>
      <c r="N64" s="610"/>
      <c r="O64" s="610"/>
      <c r="P64" s="610"/>
      <c r="Q64" s="610"/>
      <c r="R64" s="610"/>
      <c r="S64" s="610"/>
    </row>
    <row r="65" spans="1:19" ht="15" x14ac:dyDescent="0.25">
      <c r="A65" s="610"/>
      <c r="B65" s="1469" t="s">
        <v>629</v>
      </c>
      <c r="C65" s="626" t="s">
        <v>622</v>
      </c>
      <c r="D65" s="627">
        <v>0</v>
      </c>
      <c r="E65" s="627">
        <v>0</v>
      </c>
      <c r="F65" s="628">
        <v>2.5</v>
      </c>
      <c r="G65" s="627">
        <v>0</v>
      </c>
      <c r="H65" s="627">
        <v>0</v>
      </c>
      <c r="I65" s="629">
        <v>0</v>
      </c>
      <c r="J65" s="610"/>
      <c r="K65" s="610"/>
      <c r="L65" s="610"/>
      <c r="M65" s="610"/>
      <c r="N65" s="610"/>
      <c r="O65" s="610"/>
      <c r="P65" s="610"/>
      <c r="Q65" s="610"/>
      <c r="R65" s="610"/>
      <c r="S65" s="610"/>
    </row>
    <row r="66" spans="1:19" ht="28.5" x14ac:dyDescent="0.25">
      <c r="A66" s="610"/>
      <c r="B66" s="1469"/>
      <c r="C66" s="626" t="s">
        <v>624</v>
      </c>
      <c r="D66" s="627">
        <v>0</v>
      </c>
      <c r="E66" s="627">
        <v>0</v>
      </c>
      <c r="F66" s="628">
        <v>2.5</v>
      </c>
      <c r="G66" s="627">
        <v>0</v>
      </c>
      <c r="H66" s="627">
        <v>0</v>
      </c>
      <c r="I66" s="629">
        <v>0</v>
      </c>
      <c r="J66" s="610"/>
      <c r="K66" s="610"/>
      <c r="L66" s="610"/>
      <c r="M66" s="610"/>
      <c r="N66" s="610"/>
      <c r="O66" s="610"/>
      <c r="P66" s="610"/>
      <c r="Q66" s="610"/>
      <c r="R66" s="610"/>
      <c r="S66" s="610"/>
    </row>
    <row r="67" spans="1:19" ht="15" x14ac:dyDescent="0.25">
      <c r="A67" s="610"/>
      <c r="B67" s="1469" t="s">
        <v>630</v>
      </c>
      <c r="C67" s="626" t="s">
        <v>622</v>
      </c>
      <c r="D67" s="627">
        <v>0</v>
      </c>
      <c r="E67" s="627">
        <v>0</v>
      </c>
      <c r="F67" s="645" t="s">
        <v>631</v>
      </c>
      <c r="G67" s="627">
        <v>0</v>
      </c>
      <c r="H67" s="627">
        <v>0</v>
      </c>
      <c r="I67" s="629">
        <v>0</v>
      </c>
      <c r="J67" s="610"/>
      <c r="K67" s="610"/>
      <c r="L67" s="610"/>
      <c r="M67" s="610"/>
      <c r="N67" s="610"/>
      <c r="O67" s="610"/>
      <c r="P67" s="610"/>
      <c r="Q67" s="610"/>
      <c r="R67" s="610"/>
      <c r="S67" s="610"/>
    </row>
    <row r="68" spans="1:19" ht="29.25" thickBot="1" x14ac:dyDescent="0.3">
      <c r="A68" s="610"/>
      <c r="B68" s="1479"/>
      <c r="C68" s="646" t="s">
        <v>624</v>
      </c>
      <c r="D68" s="647">
        <v>0</v>
      </c>
      <c r="E68" s="647">
        <v>0</v>
      </c>
      <c r="F68" s="648" t="s">
        <v>631</v>
      </c>
      <c r="G68" s="647">
        <v>0</v>
      </c>
      <c r="H68" s="647">
        <v>0</v>
      </c>
      <c r="I68" s="649">
        <v>0</v>
      </c>
      <c r="J68" s="610"/>
      <c r="K68" s="610"/>
      <c r="L68" s="610"/>
      <c r="M68" s="610"/>
      <c r="N68" s="610"/>
      <c r="O68" s="610"/>
      <c r="P68" s="610"/>
      <c r="Q68" s="610"/>
      <c r="R68" s="610"/>
      <c r="S68" s="610"/>
    </row>
    <row r="69" spans="1:19" ht="15" x14ac:dyDescent="0.25">
      <c r="A69" s="610"/>
      <c r="B69" s="1480" t="s">
        <v>174</v>
      </c>
      <c r="C69" s="650" t="s">
        <v>622</v>
      </c>
      <c r="D69" s="618">
        <v>0</v>
      </c>
      <c r="E69" s="618">
        <v>0</v>
      </c>
      <c r="F69" s="651">
        <v>0</v>
      </c>
      <c r="G69" s="618">
        <v>0</v>
      </c>
      <c r="H69" s="618">
        <v>0</v>
      </c>
      <c r="I69" s="620">
        <v>0</v>
      </c>
      <c r="J69" s="610"/>
      <c r="K69" s="610"/>
      <c r="L69" s="610"/>
      <c r="M69" s="610"/>
      <c r="N69" s="610"/>
      <c r="O69" s="610"/>
      <c r="P69" s="610"/>
      <c r="Q69" s="610"/>
      <c r="R69" s="610"/>
      <c r="S69" s="610"/>
    </row>
    <row r="70" spans="1:19" ht="29.25" thickBot="1" x14ac:dyDescent="0.3">
      <c r="A70" s="610"/>
      <c r="B70" s="1481"/>
      <c r="C70" s="652" t="s">
        <v>624</v>
      </c>
      <c r="D70" s="653">
        <v>0</v>
      </c>
      <c r="E70" s="653">
        <v>0</v>
      </c>
      <c r="F70" s="654">
        <v>0</v>
      </c>
      <c r="G70" s="653">
        <v>0</v>
      </c>
      <c r="H70" s="653">
        <v>0</v>
      </c>
      <c r="I70" s="655">
        <v>0</v>
      </c>
      <c r="J70" s="610"/>
      <c r="K70" s="610"/>
      <c r="L70" s="610"/>
      <c r="M70" s="610"/>
      <c r="N70" s="610"/>
      <c r="O70" s="610"/>
      <c r="P70" s="610"/>
      <c r="Q70" s="610"/>
      <c r="R70" s="610"/>
      <c r="S70" s="610"/>
    </row>
    <row r="71" spans="1:19" ht="15" x14ac:dyDescent="0.25">
      <c r="A71" s="610"/>
      <c r="B71" s="610"/>
      <c r="C71" s="610"/>
      <c r="D71" s="610"/>
      <c r="E71" s="610"/>
      <c r="F71" s="611"/>
      <c r="G71" s="610"/>
      <c r="H71" s="610"/>
      <c r="I71" s="610"/>
      <c r="J71" s="610"/>
      <c r="K71" s="610"/>
      <c r="L71" s="610"/>
      <c r="M71" s="610"/>
      <c r="N71" s="610"/>
      <c r="O71" s="610"/>
      <c r="P71" s="610"/>
      <c r="Q71" s="610"/>
      <c r="R71" s="610"/>
      <c r="S71" s="610"/>
    </row>
  </sheetData>
  <sheetProtection algorithmName="SHA-512" hashValue="bO7Uic1E+YbNCttskIX8IccYN189sNWEnhzl7M5UUZTnLIhfrhRym37/vnx8kYpRy0EVZFTnntyVRENWW1X7KQ==" saltValue="lI3BbT2YVh9xk+XY4vqFNg==" spinCount="100000" sheet="1" objects="1" scenarios="1"/>
  <mergeCells count="30">
    <mergeCell ref="B69:B70"/>
    <mergeCell ref="B44:B45"/>
    <mergeCell ref="B46:B47"/>
    <mergeCell ref="B48:B49"/>
    <mergeCell ref="B50:B51"/>
    <mergeCell ref="B52:B53"/>
    <mergeCell ref="B56:I56"/>
    <mergeCell ref="B59:B60"/>
    <mergeCell ref="B61:B62"/>
    <mergeCell ref="B63:B64"/>
    <mergeCell ref="B65:B66"/>
    <mergeCell ref="B67:B68"/>
    <mergeCell ref="B42:B43"/>
    <mergeCell ref="B14:B15"/>
    <mergeCell ref="B16:B17"/>
    <mergeCell ref="B18:B19"/>
    <mergeCell ref="B22:I22"/>
    <mergeCell ref="B25:B26"/>
    <mergeCell ref="B27:B28"/>
    <mergeCell ref="B29:B30"/>
    <mergeCell ref="B31:B32"/>
    <mergeCell ref="B33:B34"/>
    <mergeCell ref="B35:B36"/>
    <mergeCell ref="B39:I39"/>
    <mergeCell ref="B12:B13"/>
    <mergeCell ref="B2:R2"/>
    <mergeCell ref="B5:I5"/>
    <mergeCell ref="L5:R5"/>
    <mergeCell ref="B8:B9"/>
    <mergeCell ref="B10:B11"/>
  </mergeCells>
  <pageMargins left="0.70866141732283472" right="0.70866141732283472" top="0.74803149606299213" bottom="0.74803149606299213" header="0.31496062992125984" footer="0.31496062992125984"/>
  <pageSetup scale="38"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227D9-CA4F-4F0D-AB40-6CAF4D643C8D}">
  <sheetPr>
    <tabColor theme="5" tint="-0.499984740745262"/>
    <pageSetUpPr fitToPage="1"/>
  </sheetPr>
  <dimension ref="A1:P39"/>
  <sheetViews>
    <sheetView showGridLines="0" zoomScaleNormal="100" zoomScalePageLayoutView="80" workbookViewId="0">
      <selection activeCell="C8" sqref="C8"/>
    </sheetView>
  </sheetViews>
  <sheetFormatPr defaultColWidth="9.140625" defaultRowHeight="15" x14ac:dyDescent="0.25"/>
  <cols>
    <col min="1" max="1" width="9.140625" style="87" customWidth="1"/>
    <col min="2" max="2" width="9.140625" style="125" customWidth="1"/>
    <col min="3" max="3" width="64.42578125" style="87" customWidth="1"/>
    <col min="4" max="11" width="23" style="87" customWidth="1"/>
    <col min="12" max="16384" width="9.140625" style="87"/>
  </cols>
  <sheetData>
    <row r="1" spans="1:16" s="38" customFormat="1" ht="15.75" thickBot="1" x14ac:dyDescent="0.3">
      <c r="B1" s="39"/>
      <c r="C1" s="40"/>
      <c r="E1" s="3"/>
      <c r="F1" s="3"/>
      <c r="G1" s="3"/>
      <c r="H1" s="3"/>
      <c r="I1" s="3"/>
      <c r="J1" s="3"/>
      <c r="K1" s="3"/>
      <c r="L1" s="3"/>
      <c r="M1" s="3"/>
      <c r="N1" s="3"/>
      <c r="O1" s="3"/>
      <c r="P1" s="3"/>
    </row>
    <row r="2" spans="1:16" s="4" customFormat="1" ht="41.25" customHeight="1" thickBot="1" x14ac:dyDescent="0.3">
      <c r="A2" s="3"/>
      <c r="B2" s="1094" t="s">
        <v>186</v>
      </c>
      <c r="C2" s="1095"/>
      <c r="D2" s="1095"/>
      <c r="E2" s="1482"/>
      <c r="F2" s="1482"/>
      <c r="G2" s="1482"/>
      <c r="H2" s="1482"/>
      <c r="I2" s="1482"/>
      <c r="J2" s="1482"/>
      <c r="K2" s="1483"/>
      <c r="L2" s="3"/>
      <c r="M2" s="3"/>
      <c r="N2" s="3"/>
      <c r="O2" s="3"/>
      <c r="P2" s="3"/>
    </row>
    <row r="4" spans="1:16" ht="15.75" thickBot="1" x14ac:dyDescent="0.3">
      <c r="A4" s="83"/>
      <c r="B4" s="84"/>
      <c r="C4" s="85"/>
      <c r="D4" s="86"/>
      <c r="E4" s="86"/>
      <c r="F4" s="86"/>
      <c r="G4" s="86"/>
      <c r="H4" s="86"/>
      <c r="I4" s="86"/>
      <c r="J4" s="86"/>
      <c r="K4" s="86"/>
      <c r="L4" s="83"/>
    </row>
    <row r="5" spans="1:16" ht="15.75" thickBot="1" x14ac:dyDescent="0.3">
      <c r="B5" s="88"/>
      <c r="C5" s="89"/>
      <c r="D5" s="90" t="s">
        <v>131</v>
      </c>
      <c r="E5" s="91" t="s">
        <v>145</v>
      </c>
      <c r="F5" s="90" t="s">
        <v>132</v>
      </c>
      <c r="G5" s="91" t="s">
        <v>146</v>
      </c>
      <c r="H5" s="92" t="s">
        <v>147</v>
      </c>
      <c r="I5" s="92" t="s">
        <v>148</v>
      </c>
      <c r="J5" s="93" t="s">
        <v>149</v>
      </c>
      <c r="K5" s="92" t="s">
        <v>150</v>
      </c>
      <c r="L5" s="89"/>
    </row>
    <row r="6" spans="1:16" ht="66" customHeight="1" thickBot="1" x14ac:dyDescent="0.3">
      <c r="B6" s="88"/>
      <c r="C6" s="89"/>
      <c r="D6" s="94" t="s">
        <v>187</v>
      </c>
      <c r="E6" s="95" t="s">
        <v>188</v>
      </c>
      <c r="F6" s="96" t="s">
        <v>189</v>
      </c>
      <c r="G6" s="96" t="s">
        <v>190</v>
      </c>
      <c r="H6" s="97" t="s">
        <v>191</v>
      </c>
      <c r="I6" s="97" t="s">
        <v>192</v>
      </c>
      <c r="J6" s="97" t="s">
        <v>193</v>
      </c>
      <c r="K6" s="98" t="s">
        <v>194</v>
      </c>
      <c r="L6" s="89"/>
    </row>
    <row r="7" spans="1:16" x14ac:dyDescent="0.25">
      <c r="A7" s="83"/>
      <c r="B7" s="99" t="s">
        <v>195</v>
      </c>
      <c r="C7" s="100" t="s">
        <v>196</v>
      </c>
      <c r="D7" s="101">
        <v>0</v>
      </c>
      <c r="E7" s="102">
        <v>0</v>
      </c>
      <c r="F7" s="103"/>
      <c r="G7" s="104" t="s">
        <v>197</v>
      </c>
      <c r="H7" s="102">
        <v>0</v>
      </c>
      <c r="I7" s="102">
        <v>0</v>
      </c>
      <c r="J7" s="102">
        <v>0</v>
      </c>
      <c r="K7" s="102">
        <v>0</v>
      </c>
      <c r="L7" s="89"/>
    </row>
    <row r="8" spans="1:16" x14ac:dyDescent="0.25">
      <c r="A8" s="83"/>
      <c r="B8" s="105" t="s">
        <v>198</v>
      </c>
      <c r="C8" s="106" t="s">
        <v>199</v>
      </c>
      <c r="D8" s="101">
        <v>0</v>
      </c>
      <c r="E8" s="102">
        <v>0</v>
      </c>
      <c r="F8" s="107"/>
      <c r="G8" s="108" t="s">
        <v>197</v>
      </c>
      <c r="H8" s="102">
        <v>0</v>
      </c>
      <c r="I8" s="102">
        <v>0</v>
      </c>
      <c r="J8" s="102">
        <v>0</v>
      </c>
      <c r="K8" s="102">
        <v>0</v>
      </c>
      <c r="L8" s="89"/>
    </row>
    <row r="9" spans="1:16" x14ac:dyDescent="0.25">
      <c r="A9" s="83"/>
      <c r="B9" s="105">
        <v>1</v>
      </c>
      <c r="C9" s="106" t="s">
        <v>200</v>
      </c>
      <c r="D9" s="101">
        <v>45926.340696589999</v>
      </c>
      <c r="E9" s="102">
        <v>57971.280090779997</v>
      </c>
      <c r="F9" s="103"/>
      <c r="G9" s="108" t="s">
        <v>197</v>
      </c>
      <c r="H9" s="102">
        <v>191583.42374842003</v>
      </c>
      <c r="I9" s="102">
        <v>143681.55750788</v>
      </c>
      <c r="J9" s="102">
        <v>143681.55750788</v>
      </c>
      <c r="K9" s="102">
        <v>40063.793887389998</v>
      </c>
      <c r="L9" s="89"/>
    </row>
    <row r="10" spans="1:16" x14ac:dyDescent="0.25">
      <c r="A10" s="83"/>
      <c r="B10" s="105">
        <v>2</v>
      </c>
      <c r="C10" s="106" t="s">
        <v>201</v>
      </c>
      <c r="D10" s="109"/>
      <c r="E10" s="103"/>
      <c r="F10" s="110">
        <v>0</v>
      </c>
      <c r="G10" s="111">
        <v>1.45</v>
      </c>
      <c r="H10" s="102">
        <v>0</v>
      </c>
      <c r="I10" s="102">
        <v>0</v>
      </c>
      <c r="J10" s="102">
        <v>0</v>
      </c>
      <c r="K10" s="102">
        <v>0</v>
      </c>
      <c r="L10" s="89"/>
    </row>
    <row r="11" spans="1:16" x14ac:dyDescent="0.25">
      <c r="A11" s="83"/>
      <c r="B11" s="105" t="s">
        <v>202</v>
      </c>
      <c r="C11" s="106" t="s">
        <v>203</v>
      </c>
      <c r="D11" s="109"/>
      <c r="E11" s="103"/>
      <c r="F11" s="110">
        <v>0</v>
      </c>
      <c r="G11" s="112"/>
      <c r="H11" s="102">
        <v>0</v>
      </c>
      <c r="I11" s="102">
        <v>0</v>
      </c>
      <c r="J11" s="102">
        <v>0</v>
      </c>
      <c r="K11" s="102">
        <v>0</v>
      </c>
      <c r="L11" s="89"/>
    </row>
    <row r="12" spans="1:16" x14ac:dyDescent="0.25">
      <c r="A12" s="83"/>
      <c r="B12" s="105" t="s">
        <v>204</v>
      </c>
      <c r="C12" s="106" t="s">
        <v>205</v>
      </c>
      <c r="D12" s="109"/>
      <c r="E12" s="103"/>
      <c r="F12" s="110">
        <v>0</v>
      </c>
      <c r="G12" s="112"/>
      <c r="H12" s="102">
        <v>0</v>
      </c>
      <c r="I12" s="102">
        <v>0</v>
      </c>
      <c r="J12" s="102">
        <v>0</v>
      </c>
      <c r="K12" s="102">
        <v>0</v>
      </c>
      <c r="L12" s="89"/>
    </row>
    <row r="13" spans="1:16" x14ac:dyDescent="0.25">
      <c r="A13" s="83"/>
      <c r="B13" s="105" t="s">
        <v>206</v>
      </c>
      <c r="C13" s="106" t="s">
        <v>207</v>
      </c>
      <c r="D13" s="109"/>
      <c r="E13" s="103"/>
      <c r="F13" s="110">
        <v>0</v>
      </c>
      <c r="G13" s="112"/>
      <c r="H13" s="102">
        <v>0</v>
      </c>
      <c r="I13" s="102">
        <v>0</v>
      </c>
      <c r="J13" s="102">
        <v>0</v>
      </c>
      <c r="K13" s="102">
        <v>0</v>
      </c>
      <c r="L13" s="89"/>
    </row>
    <row r="14" spans="1:16" x14ac:dyDescent="0.25">
      <c r="A14" s="83"/>
      <c r="B14" s="105">
        <v>3</v>
      </c>
      <c r="C14" s="106" t="s">
        <v>208</v>
      </c>
      <c r="D14" s="109"/>
      <c r="E14" s="103"/>
      <c r="F14" s="103"/>
      <c r="G14" s="112"/>
      <c r="H14" s="102">
        <v>0</v>
      </c>
      <c r="I14" s="102">
        <v>0</v>
      </c>
      <c r="J14" s="102">
        <v>0</v>
      </c>
      <c r="K14" s="102">
        <v>0</v>
      </c>
      <c r="L14" s="89"/>
    </row>
    <row r="15" spans="1:16" x14ac:dyDescent="0.25">
      <c r="A15" s="83"/>
      <c r="B15" s="105">
        <v>4</v>
      </c>
      <c r="C15" s="106" t="s">
        <v>209</v>
      </c>
      <c r="D15" s="109"/>
      <c r="E15" s="103"/>
      <c r="F15" s="103"/>
      <c r="G15" s="112"/>
      <c r="H15" s="102">
        <v>186116.11420326002</v>
      </c>
      <c r="I15" s="102">
        <v>186116.11420326002</v>
      </c>
      <c r="J15" s="102">
        <v>186116.11420326002</v>
      </c>
      <c r="K15" s="102">
        <v>0</v>
      </c>
      <c r="L15" s="89"/>
    </row>
    <row r="16" spans="1:16" ht="15.75" thickBot="1" x14ac:dyDescent="0.3">
      <c r="A16" s="83"/>
      <c r="B16" s="113">
        <v>5</v>
      </c>
      <c r="C16" s="114" t="s">
        <v>210</v>
      </c>
      <c r="D16" s="109"/>
      <c r="E16" s="103"/>
      <c r="F16" s="115"/>
      <c r="G16" s="116"/>
      <c r="H16" s="102">
        <v>0</v>
      </c>
      <c r="I16" s="102">
        <v>0</v>
      </c>
      <c r="J16" s="102">
        <v>0</v>
      </c>
      <c r="K16" s="102">
        <v>0</v>
      </c>
      <c r="L16" s="89"/>
    </row>
    <row r="17" spans="1:12" ht="15.75" thickBot="1" x14ac:dyDescent="0.3">
      <c r="A17" s="83"/>
      <c r="B17" s="117">
        <v>6</v>
      </c>
      <c r="C17" s="118" t="s">
        <v>174</v>
      </c>
      <c r="D17" s="119"/>
      <c r="E17" s="120"/>
      <c r="F17" s="121"/>
      <c r="G17" s="122"/>
      <c r="H17" s="123">
        <v>377699.53795168002</v>
      </c>
      <c r="I17" s="123">
        <v>329797.67171115003</v>
      </c>
      <c r="J17" s="123">
        <v>329797.67171115003</v>
      </c>
      <c r="K17" s="124">
        <v>40063.793887389998</v>
      </c>
      <c r="L17" s="89"/>
    </row>
    <row r="18" spans="1:12" x14ac:dyDescent="0.25">
      <c r="A18" s="83"/>
    </row>
    <row r="19" spans="1:12" x14ac:dyDescent="0.25">
      <c r="A19" s="83"/>
    </row>
    <row r="38" spans="12:12" ht="23.25" x14ac:dyDescent="0.35">
      <c r="L38" s="126"/>
    </row>
    <row r="39" spans="12:12" x14ac:dyDescent="0.25">
      <c r="L39" s="127"/>
    </row>
  </sheetData>
  <sheetProtection algorithmName="SHA-512" hashValue="Ej40buDxTHrQraaJaquLABM2Kg4+hufAlTIC/fclKVMhJ0BP+wb7Xo+jPe62iE30jzb6mGY5rLpQndvhKeGd4A==" saltValue="b5RFhzXqNlAkBGa+QPczSw==" spinCount="100000" sheet="1" objects="1" scenarios="1"/>
  <mergeCells count="1">
    <mergeCell ref="B2:K2"/>
  </mergeCells>
  <pageMargins left="0.70866141732283472" right="0.70866141732283472" top="0.74803149606299213" bottom="0.74803149606299213" header="0.31496062992125984" footer="0.31496062992125984"/>
  <pageSetup scale="46" orientation="landscape"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96D93-777A-45A5-8520-8F016CE45254}">
  <sheetPr>
    <tabColor theme="5" tint="-0.499984740745262"/>
    <pageSetUpPr fitToPage="1"/>
  </sheetPr>
  <dimension ref="A1:E16"/>
  <sheetViews>
    <sheetView showGridLines="0" zoomScaleNormal="100" workbookViewId="0">
      <selection activeCell="C10" sqref="C10"/>
    </sheetView>
  </sheetViews>
  <sheetFormatPr defaultColWidth="9.140625" defaultRowHeight="15" x14ac:dyDescent="0.25"/>
  <cols>
    <col min="1" max="1" width="6.85546875" style="87" customWidth="1"/>
    <col min="2" max="2" width="10.5703125" style="87" customWidth="1"/>
    <col min="3" max="3" width="79.42578125" style="87" customWidth="1"/>
    <col min="4" max="4" width="18" style="87" customWidth="1"/>
    <col min="5" max="5" width="18.7109375" style="87" customWidth="1"/>
    <col min="6" max="16384" width="9.140625" style="87"/>
  </cols>
  <sheetData>
    <row r="1" spans="1:5" ht="15.75" thickBot="1" x14ac:dyDescent="0.3"/>
    <row r="2" spans="1:5" ht="27" customHeight="1" thickBot="1" x14ac:dyDescent="0.3">
      <c r="B2" s="1094" t="s">
        <v>211</v>
      </c>
      <c r="C2" s="1095"/>
      <c r="D2" s="1095"/>
      <c r="E2" s="128"/>
    </row>
    <row r="3" spans="1:5" ht="20.25" x14ac:dyDescent="0.25">
      <c r="A3" s="129"/>
      <c r="B3" s="130"/>
    </row>
    <row r="4" spans="1:5" ht="15.75" thickBot="1" x14ac:dyDescent="0.3">
      <c r="B4" s="131"/>
      <c r="D4" s="131"/>
      <c r="E4" s="131"/>
    </row>
    <row r="5" spans="1:5" ht="16.5" thickBot="1" x14ac:dyDescent="0.3">
      <c r="B5" s="89"/>
      <c r="C5" s="132"/>
      <c r="D5" s="90" t="s">
        <v>131</v>
      </c>
      <c r="E5" s="90" t="s">
        <v>145</v>
      </c>
    </row>
    <row r="6" spans="1:5" x14ac:dyDescent="0.25">
      <c r="B6" s="89"/>
      <c r="C6" s="1484"/>
      <c r="D6" s="1485" t="s">
        <v>212</v>
      </c>
      <c r="E6" s="1485" t="s">
        <v>194</v>
      </c>
    </row>
    <row r="7" spans="1:5" ht="15.75" thickBot="1" x14ac:dyDescent="0.3">
      <c r="B7" s="89"/>
      <c r="C7" s="1484"/>
      <c r="D7" s="1486"/>
      <c r="E7" s="1486"/>
    </row>
    <row r="8" spans="1:5" ht="15.75" thickBot="1" x14ac:dyDescent="0.3">
      <c r="B8" s="99">
        <v>1</v>
      </c>
      <c r="C8" s="100" t="s">
        <v>213</v>
      </c>
      <c r="D8" s="133">
        <v>0</v>
      </c>
      <c r="E8" s="134">
        <v>0</v>
      </c>
    </row>
    <row r="9" spans="1:5" ht="15.75" thickBot="1" x14ac:dyDescent="0.3">
      <c r="B9" s="99">
        <v>2</v>
      </c>
      <c r="C9" s="100" t="s">
        <v>214</v>
      </c>
      <c r="D9" s="103"/>
      <c r="E9" s="134">
        <v>0</v>
      </c>
    </row>
    <row r="10" spans="1:5" ht="15.75" thickBot="1" x14ac:dyDescent="0.3">
      <c r="B10" s="99">
        <v>3</v>
      </c>
      <c r="C10" s="100" t="s">
        <v>215</v>
      </c>
      <c r="D10" s="103"/>
      <c r="E10" s="134">
        <v>0</v>
      </c>
    </row>
    <row r="11" spans="1:5" ht="15.75" thickBot="1" x14ac:dyDescent="0.3">
      <c r="B11" s="99">
        <v>4</v>
      </c>
      <c r="C11" s="100" t="s">
        <v>216</v>
      </c>
      <c r="D11" s="135">
        <v>32243.973607529999</v>
      </c>
      <c r="E11" s="134">
        <v>4474.8906317499996</v>
      </c>
    </row>
    <row r="12" spans="1:5" ht="15.75" thickBot="1" x14ac:dyDescent="0.3">
      <c r="B12" s="99" t="s">
        <v>217</v>
      </c>
      <c r="C12" s="100" t="s">
        <v>218</v>
      </c>
      <c r="D12" s="135">
        <v>0</v>
      </c>
      <c r="E12" s="134">
        <v>0</v>
      </c>
    </row>
    <row r="13" spans="1:5" ht="15.75" thickBot="1" x14ac:dyDescent="0.3">
      <c r="B13" s="136">
        <v>5</v>
      </c>
      <c r="C13" s="137" t="s">
        <v>219</v>
      </c>
      <c r="D13" s="138">
        <v>32243.973607529999</v>
      </c>
      <c r="E13" s="138">
        <v>4474.8906317499996</v>
      </c>
    </row>
    <row r="14" spans="1:5" x14ac:dyDescent="0.25">
      <c r="C14" s="129"/>
    </row>
    <row r="15" spans="1:5" x14ac:dyDescent="0.25">
      <c r="B15" s="89"/>
    </row>
    <row r="16" spans="1:5" x14ac:dyDescent="0.25">
      <c r="B16" s="89"/>
    </row>
  </sheetData>
  <sheetProtection algorithmName="SHA-512" hashValue="XkYhLCWa7ByPucAng9IM1mH2Eob5FHwdJy3dAjWrgEJkmc7zlBWK5lSte43NPtXrTD1/CY5FPhW1Xds/zFjdAQ==" saltValue="34YPh1Nth3//B0s4I7+3IQ==" spinCount="100000" sheet="1" objects="1" scenarios="1"/>
  <mergeCells count="4">
    <mergeCell ref="B2:D2"/>
    <mergeCell ref="C6:C7"/>
    <mergeCell ref="D6:D7"/>
    <mergeCell ref="E6:E7"/>
  </mergeCells>
  <pageMargins left="0.70866141732283472" right="0.70866141732283472" top="0.74803149606299213" bottom="0.74803149606299213" header="0.31496062992125984" footer="0.31496062992125984"/>
  <pageSetup scale="93"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54C0C-B2A4-475D-8496-6213D92F8BF1}">
  <sheetPr>
    <tabColor theme="5" tint="-0.499984740745262"/>
    <pageSetUpPr fitToPage="1"/>
  </sheetPr>
  <dimension ref="B1:J36"/>
  <sheetViews>
    <sheetView showGridLines="0" workbookViewId="0">
      <selection activeCell="C4" sqref="C4"/>
    </sheetView>
  </sheetViews>
  <sheetFormatPr defaultRowHeight="14.25" x14ac:dyDescent="0.2"/>
  <cols>
    <col min="1" max="2" width="9.140625" style="559"/>
    <col min="3" max="3" width="36.85546875" style="890" customWidth="1"/>
    <col min="4" max="10" width="14.85546875" style="663" customWidth="1"/>
    <col min="11" max="16384" width="9.140625" style="559"/>
  </cols>
  <sheetData>
    <row r="1" spans="2:10" ht="15" thickBot="1" x14ac:dyDescent="0.25"/>
    <row r="2" spans="2:10" ht="18.75" thickBot="1" x14ac:dyDescent="0.25">
      <c r="B2" s="1079" t="s">
        <v>1033</v>
      </c>
      <c r="C2" s="1080"/>
      <c r="D2" s="1080"/>
      <c r="E2" s="1080"/>
      <c r="F2" s="1080"/>
      <c r="G2" s="1080"/>
      <c r="H2" s="1080"/>
      <c r="I2" s="1080"/>
      <c r="J2" s="1081"/>
    </row>
    <row r="3" spans="2:10" x14ac:dyDescent="0.2">
      <c r="B3" s="916"/>
    </row>
    <row r="5" spans="2:10" x14ac:dyDescent="0.2">
      <c r="D5" s="917" t="s">
        <v>131</v>
      </c>
      <c r="E5" s="917" t="s">
        <v>145</v>
      </c>
      <c r="F5" s="917" t="s">
        <v>132</v>
      </c>
      <c r="G5" s="917" t="s">
        <v>146</v>
      </c>
      <c r="H5" s="917" t="s">
        <v>147</v>
      </c>
      <c r="I5" s="917" t="s">
        <v>148</v>
      </c>
      <c r="J5" s="917" t="s">
        <v>149</v>
      </c>
    </row>
    <row r="6" spans="2:10" x14ac:dyDescent="0.2">
      <c r="C6" s="890" t="s">
        <v>1034</v>
      </c>
      <c r="D6" s="1082" t="s">
        <v>1035</v>
      </c>
      <c r="E6" s="1082" t="s">
        <v>1036</v>
      </c>
      <c r="F6" s="1082" t="s">
        <v>1037</v>
      </c>
      <c r="G6" s="1082"/>
      <c r="H6" s="1082"/>
      <c r="I6" s="1082"/>
      <c r="J6" s="1082"/>
    </row>
    <row r="7" spans="2:10" ht="85.5" x14ac:dyDescent="0.2">
      <c r="D7" s="1082"/>
      <c r="E7" s="1082"/>
      <c r="F7" s="917" t="s">
        <v>1038</v>
      </c>
      <c r="G7" s="917" t="s">
        <v>1039</v>
      </c>
      <c r="H7" s="917" t="s">
        <v>1040</v>
      </c>
      <c r="I7" s="917" t="s">
        <v>1041</v>
      </c>
      <c r="J7" s="917" t="s">
        <v>1042</v>
      </c>
    </row>
    <row r="8" spans="2:10" ht="42.75" x14ac:dyDescent="0.2">
      <c r="B8" s="916"/>
      <c r="C8" s="918" t="s">
        <v>1043</v>
      </c>
      <c r="D8" s="919"/>
      <c r="E8" s="920"/>
      <c r="F8" s="920"/>
      <c r="G8" s="920"/>
      <c r="H8" s="920"/>
      <c r="I8" s="920"/>
      <c r="J8" s="920"/>
    </row>
    <row r="9" spans="2:10" x14ac:dyDescent="0.2">
      <c r="B9" s="921">
        <v>1</v>
      </c>
      <c r="C9" s="922" t="s">
        <v>1044</v>
      </c>
      <c r="D9" s="923">
        <v>667141</v>
      </c>
      <c r="E9" s="923">
        <v>667284.86777400004</v>
      </c>
      <c r="F9" s="923">
        <v>75052.596673812499</v>
      </c>
      <c r="G9" s="923" t="s">
        <v>1183</v>
      </c>
      <c r="H9" s="923" t="s">
        <v>1183</v>
      </c>
      <c r="I9" s="923" t="s">
        <v>1183</v>
      </c>
      <c r="J9" s="923">
        <v>0</v>
      </c>
    </row>
    <row r="10" spans="2:10" x14ac:dyDescent="0.2">
      <c r="B10" s="921">
        <v>2</v>
      </c>
      <c r="C10" s="922" t="s">
        <v>1045</v>
      </c>
      <c r="D10" s="923">
        <v>2828</v>
      </c>
      <c r="E10" s="923">
        <v>2828.3760200000002</v>
      </c>
      <c r="F10" s="923">
        <v>0</v>
      </c>
      <c r="G10" s="923" t="s">
        <v>1183</v>
      </c>
      <c r="H10" s="923" t="s">
        <v>1183</v>
      </c>
      <c r="I10" s="923" t="s">
        <v>1183</v>
      </c>
      <c r="J10" s="923">
        <v>0</v>
      </c>
    </row>
    <row r="11" spans="2:10" ht="28.5" x14ac:dyDescent="0.2">
      <c r="B11" s="921">
        <v>3</v>
      </c>
      <c r="C11" s="922" t="s">
        <v>1046</v>
      </c>
      <c r="D11" s="923">
        <v>275557</v>
      </c>
      <c r="E11" s="923">
        <v>275556.93728800002</v>
      </c>
      <c r="F11" s="923">
        <v>0</v>
      </c>
      <c r="G11" s="923">
        <v>143681.64515363501</v>
      </c>
      <c r="H11" s="923" t="s">
        <v>1183</v>
      </c>
      <c r="I11" s="923">
        <v>275556.93728800002</v>
      </c>
      <c r="J11" s="923">
        <v>0</v>
      </c>
    </row>
    <row r="12" spans="2:10" ht="28.5" x14ac:dyDescent="0.2">
      <c r="B12" s="921">
        <v>4</v>
      </c>
      <c r="C12" s="922" t="s">
        <v>1047</v>
      </c>
      <c r="D12" s="923">
        <v>206163</v>
      </c>
      <c r="E12" s="923">
        <v>206162.84519200001</v>
      </c>
      <c r="F12" s="923" t="s">
        <v>1183</v>
      </c>
      <c r="G12" s="923">
        <v>186116.22773409201</v>
      </c>
      <c r="H12" s="923" t="s">
        <v>1183</v>
      </c>
      <c r="I12" s="923" t="s">
        <v>1183</v>
      </c>
      <c r="J12" s="923">
        <v>0</v>
      </c>
    </row>
    <row r="13" spans="2:10" x14ac:dyDescent="0.2">
      <c r="B13" s="921">
        <v>5</v>
      </c>
      <c r="C13" s="922" t="s">
        <v>1048</v>
      </c>
      <c r="D13" s="923">
        <v>929477</v>
      </c>
      <c r="E13" s="923">
        <v>197491.39565399999</v>
      </c>
      <c r="F13" s="923">
        <v>309782.00134983298</v>
      </c>
      <c r="G13" s="923" t="s">
        <v>1183</v>
      </c>
      <c r="H13" s="923" t="s">
        <v>1183</v>
      </c>
      <c r="I13" s="923" t="s">
        <v>1183</v>
      </c>
      <c r="J13" s="923">
        <v>0</v>
      </c>
    </row>
    <row r="14" spans="2:10" x14ac:dyDescent="0.2">
      <c r="B14" s="921">
        <v>6</v>
      </c>
      <c r="C14" s="922" t="s">
        <v>1049</v>
      </c>
      <c r="D14" s="923">
        <v>2061277</v>
      </c>
      <c r="E14" s="923">
        <v>2793118.6365459999</v>
      </c>
      <c r="F14" s="923">
        <v>2171166.8832235499</v>
      </c>
      <c r="G14" s="923" t="s">
        <v>1183</v>
      </c>
      <c r="H14" s="923" t="s">
        <v>1183</v>
      </c>
      <c r="I14" s="923" t="s">
        <v>1183</v>
      </c>
      <c r="J14" s="923">
        <v>0</v>
      </c>
    </row>
    <row r="15" spans="2:10" x14ac:dyDescent="0.2">
      <c r="B15" s="921">
        <v>7</v>
      </c>
      <c r="C15" s="922" t="s">
        <v>1050</v>
      </c>
      <c r="D15" s="923">
        <v>813540</v>
      </c>
      <c r="E15" s="923">
        <v>812120.80165599997</v>
      </c>
      <c r="F15" s="923">
        <v>815967.24206417298</v>
      </c>
      <c r="G15" s="923" t="s">
        <v>1183</v>
      </c>
      <c r="H15" s="923" t="s">
        <v>1183</v>
      </c>
      <c r="I15" s="923" t="s">
        <v>1183</v>
      </c>
      <c r="J15" s="923">
        <v>0</v>
      </c>
    </row>
    <row r="16" spans="2:10" x14ac:dyDescent="0.2">
      <c r="B16" s="921">
        <v>8</v>
      </c>
      <c r="C16" s="922" t="s">
        <v>1051</v>
      </c>
      <c r="D16" s="923">
        <v>0</v>
      </c>
      <c r="E16" s="923">
        <v>22160.163659000002</v>
      </c>
      <c r="F16" s="923" t="s">
        <v>1183</v>
      </c>
      <c r="G16" s="923" t="s">
        <v>1183</v>
      </c>
      <c r="H16" s="923" t="s">
        <v>1183</v>
      </c>
      <c r="I16" s="923" t="s">
        <v>1183</v>
      </c>
      <c r="J16" s="923">
        <v>0</v>
      </c>
    </row>
    <row r="17" spans="2:10" x14ac:dyDescent="0.2">
      <c r="B17" s="921">
        <v>9</v>
      </c>
      <c r="C17" s="922" t="s">
        <v>1052</v>
      </c>
      <c r="D17" s="923">
        <v>8725</v>
      </c>
      <c r="E17" s="923">
        <v>0</v>
      </c>
      <c r="F17" s="923" t="s">
        <v>1183</v>
      </c>
      <c r="G17" s="923" t="s">
        <v>1183</v>
      </c>
      <c r="H17" s="923" t="s">
        <v>1183</v>
      </c>
      <c r="I17" s="923" t="s">
        <v>1183</v>
      </c>
      <c r="J17" s="923">
        <v>0</v>
      </c>
    </row>
    <row r="18" spans="2:10" x14ac:dyDescent="0.2">
      <c r="B18" s="921">
        <v>10</v>
      </c>
      <c r="C18" s="922" t="s">
        <v>1053</v>
      </c>
      <c r="D18" s="923">
        <v>24449</v>
      </c>
      <c r="E18" s="923">
        <v>24689.693718999999</v>
      </c>
      <c r="F18" s="923">
        <v>24225.904084720001</v>
      </c>
      <c r="G18" s="923" t="s">
        <v>1183</v>
      </c>
      <c r="H18" s="923" t="s">
        <v>1183</v>
      </c>
      <c r="I18" s="923" t="s">
        <v>1183</v>
      </c>
      <c r="J18" s="923">
        <v>0</v>
      </c>
    </row>
    <row r="19" spans="2:10" x14ac:dyDescent="0.2">
      <c r="B19" s="921">
        <v>11</v>
      </c>
      <c r="C19" s="922" t="s">
        <v>136</v>
      </c>
      <c r="D19" s="923">
        <v>21207</v>
      </c>
      <c r="E19" s="923">
        <v>21207.379099999998</v>
      </c>
      <c r="F19" s="923">
        <v>410.42100090499997</v>
      </c>
      <c r="G19" s="923" t="s">
        <v>1183</v>
      </c>
      <c r="H19" s="923" t="s">
        <v>1183</v>
      </c>
      <c r="I19" s="923" t="s">
        <v>1183</v>
      </c>
      <c r="J19" s="923">
        <v>0</v>
      </c>
    </row>
    <row r="20" spans="2:10" x14ac:dyDescent="0.2">
      <c r="B20" s="921">
        <v>12</v>
      </c>
      <c r="C20" s="924" t="s">
        <v>1054</v>
      </c>
      <c r="D20" s="923">
        <v>141</v>
      </c>
      <c r="E20" s="923">
        <v>140.95500000000001</v>
      </c>
      <c r="F20" s="923" t="s">
        <v>1183</v>
      </c>
      <c r="G20" s="923" t="s">
        <v>1183</v>
      </c>
      <c r="H20" s="923" t="s">
        <v>1183</v>
      </c>
      <c r="I20" s="923" t="s">
        <v>1183</v>
      </c>
      <c r="J20" s="923">
        <v>0</v>
      </c>
    </row>
    <row r="21" spans="2:10" x14ac:dyDescent="0.2">
      <c r="B21" s="921">
        <v>13</v>
      </c>
      <c r="C21" s="922" t="s">
        <v>1055</v>
      </c>
      <c r="D21" s="923">
        <v>4943</v>
      </c>
      <c r="E21" s="923">
        <v>4943.4513489999999</v>
      </c>
      <c r="F21" s="923">
        <v>4863.7120053025001</v>
      </c>
      <c r="G21" s="923" t="s">
        <v>1183</v>
      </c>
      <c r="H21" s="923" t="s">
        <v>1183</v>
      </c>
      <c r="I21" s="923" t="s">
        <v>1183</v>
      </c>
      <c r="J21" s="923">
        <v>0</v>
      </c>
    </row>
    <row r="22" spans="2:10" x14ac:dyDescent="0.2">
      <c r="B22" s="921">
        <v>14</v>
      </c>
      <c r="C22" s="922" t="s">
        <v>137</v>
      </c>
      <c r="D22" s="923">
        <v>36909</v>
      </c>
      <c r="E22" s="923">
        <v>36358.952336000002</v>
      </c>
      <c r="F22" s="923">
        <v>31777.378692397499</v>
      </c>
      <c r="G22" s="923" t="s">
        <v>1183</v>
      </c>
      <c r="H22" s="923" t="s">
        <v>1183</v>
      </c>
      <c r="I22" s="923" t="s">
        <v>1183</v>
      </c>
      <c r="J22" s="923">
        <v>0</v>
      </c>
    </row>
    <row r="23" spans="2:10" x14ac:dyDescent="0.2">
      <c r="B23" s="921">
        <v>15</v>
      </c>
      <c r="C23" s="922" t="s">
        <v>1056</v>
      </c>
      <c r="D23" s="923">
        <v>45</v>
      </c>
      <c r="E23" s="923">
        <v>44.648823999999998</v>
      </c>
      <c r="F23" s="923">
        <v>44.648852102500001</v>
      </c>
      <c r="G23" s="923" t="s">
        <v>1183</v>
      </c>
      <c r="H23" s="923" t="s">
        <v>1183</v>
      </c>
      <c r="I23" s="923" t="s">
        <v>1183</v>
      </c>
      <c r="J23" s="923">
        <v>0</v>
      </c>
    </row>
    <row r="24" spans="2:10" x14ac:dyDescent="0.2">
      <c r="B24" s="925">
        <v>16</v>
      </c>
      <c r="C24" s="926" t="s">
        <v>1057</v>
      </c>
      <c r="D24" s="927">
        <v>5052402</v>
      </c>
      <c r="E24" s="927">
        <v>5064109.1041169995</v>
      </c>
      <c r="F24" s="927">
        <v>3433290.7879467956</v>
      </c>
      <c r="G24" s="927">
        <v>329797.87288772699</v>
      </c>
      <c r="H24" s="927">
        <v>0</v>
      </c>
      <c r="I24" s="927">
        <v>275556.93728800002</v>
      </c>
      <c r="J24" s="927">
        <v>0</v>
      </c>
    </row>
    <row r="25" spans="2:10" ht="42.75" x14ac:dyDescent="0.2">
      <c r="B25" s="921"/>
      <c r="C25" s="918" t="s">
        <v>1058</v>
      </c>
      <c r="D25" s="928"/>
      <c r="E25" s="929"/>
      <c r="F25" s="929"/>
      <c r="G25" s="929"/>
      <c r="H25" s="929"/>
      <c r="I25" s="929"/>
      <c r="J25" s="929"/>
    </row>
    <row r="26" spans="2:10" x14ac:dyDescent="0.2">
      <c r="B26" s="921">
        <v>1</v>
      </c>
      <c r="C26" s="703" t="s">
        <v>1059</v>
      </c>
      <c r="D26" s="923">
        <v>759106</v>
      </c>
      <c r="E26" s="923">
        <v>0</v>
      </c>
      <c r="F26" s="923">
        <v>96048.529955699996</v>
      </c>
      <c r="G26" s="923" t="s">
        <v>1183</v>
      </c>
      <c r="H26" s="923" t="s">
        <v>1183</v>
      </c>
      <c r="I26" s="923" t="s">
        <v>1183</v>
      </c>
      <c r="J26" s="923" t="s">
        <v>1183</v>
      </c>
    </row>
    <row r="27" spans="2:10" x14ac:dyDescent="0.2">
      <c r="B27" s="921">
        <v>2</v>
      </c>
      <c r="C27" s="703" t="s">
        <v>1060</v>
      </c>
      <c r="D27" s="923">
        <v>2887653</v>
      </c>
      <c r="E27" s="923">
        <v>3658843.8737539998</v>
      </c>
      <c r="F27" s="923">
        <v>354247.733878117</v>
      </c>
      <c r="G27" s="923" t="s">
        <v>1183</v>
      </c>
      <c r="H27" s="923" t="s">
        <v>1183</v>
      </c>
      <c r="I27" s="923" t="s">
        <v>1183</v>
      </c>
      <c r="J27" s="923" t="s">
        <v>1183</v>
      </c>
    </row>
    <row r="28" spans="2:10" x14ac:dyDescent="0.2">
      <c r="B28" s="921">
        <v>3</v>
      </c>
      <c r="C28" s="703" t="s">
        <v>1061</v>
      </c>
      <c r="D28" s="923">
        <v>318407</v>
      </c>
      <c r="E28" s="923">
        <v>318406.71937900002</v>
      </c>
      <c r="F28" s="923" t="s">
        <v>1183</v>
      </c>
      <c r="G28" s="923" t="s">
        <v>1183</v>
      </c>
      <c r="H28" s="923" t="s">
        <v>1183</v>
      </c>
      <c r="I28" s="923" t="s">
        <v>1183</v>
      </c>
      <c r="J28" s="923" t="s">
        <v>1183</v>
      </c>
    </row>
    <row r="29" spans="2:10" x14ac:dyDescent="0.2">
      <c r="B29" s="921">
        <v>4</v>
      </c>
      <c r="C29" s="703" t="s">
        <v>140</v>
      </c>
      <c r="D29" s="923">
        <v>0</v>
      </c>
      <c r="E29" s="923">
        <v>5.0000000000000002E-5</v>
      </c>
      <c r="F29" s="923" t="s">
        <v>1183</v>
      </c>
      <c r="G29" s="923" t="s">
        <v>1183</v>
      </c>
      <c r="H29" s="923" t="s">
        <v>1183</v>
      </c>
      <c r="I29" s="923" t="s">
        <v>1183</v>
      </c>
      <c r="J29" s="923" t="s">
        <v>1183</v>
      </c>
    </row>
    <row r="30" spans="2:10" ht="28.5" x14ac:dyDescent="0.2">
      <c r="B30" s="921">
        <v>5</v>
      </c>
      <c r="C30" s="703" t="s">
        <v>1062</v>
      </c>
      <c r="D30" s="923">
        <v>279560</v>
      </c>
      <c r="E30" s="923">
        <v>279560.48595900001</v>
      </c>
      <c r="F30" s="923" t="s">
        <v>1183</v>
      </c>
      <c r="G30" s="923" t="s">
        <v>1183</v>
      </c>
      <c r="H30" s="923" t="s">
        <v>1183</v>
      </c>
      <c r="I30" s="923" t="s">
        <v>1183</v>
      </c>
      <c r="J30" s="923" t="s">
        <v>1183</v>
      </c>
    </row>
    <row r="31" spans="2:10" ht="28.5" x14ac:dyDescent="0.2">
      <c r="B31" s="921">
        <v>6</v>
      </c>
      <c r="C31" s="703" t="s">
        <v>1063</v>
      </c>
      <c r="D31" s="923">
        <v>341633</v>
      </c>
      <c r="E31" s="923">
        <v>341633.13952800003</v>
      </c>
      <c r="F31" s="923" t="s">
        <v>1183</v>
      </c>
      <c r="G31" s="923" t="s">
        <v>1183</v>
      </c>
      <c r="H31" s="923" t="s">
        <v>1183</v>
      </c>
      <c r="I31" s="923" t="s">
        <v>1183</v>
      </c>
      <c r="J31" s="923" t="s">
        <v>1183</v>
      </c>
    </row>
    <row r="32" spans="2:10" x14ac:dyDescent="0.2">
      <c r="B32" s="921">
        <v>7</v>
      </c>
      <c r="C32" s="703" t="s">
        <v>1064</v>
      </c>
      <c r="D32" s="923">
        <v>18627</v>
      </c>
      <c r="E32" s="923">
        <v>2129.0093350000002</v>
      </c>
      <c r="F32" s="923" t="s">
        <v>1183</v>
      </c>
      <c r="G32" s="923" t="s">
        <v>1183</v>
      </c>
      <c r="H32" s="923" t="s">
        <v>1183</v>
      </c>
      <c r="I32" s="923" t="s">
        <v>1183</v>
      </c>
      <c r="J32" s="923" t="s">
        <v>1183</v>
      </c>
    </row>
    <row r="33" spans="2:10" x14ac:dyDescent="0.2">
      <c r="B33" s="921">
        <v>8</v>
      </c>
      <c r="C33" s="930" t="s">
        <v>1065</v>
      </c>
      <c r="D33" s="923">
        <v>4581</v>
      </c>
      <c r="E33" s="923">
        <v>7413.7971260000004</v>
      </c>
      <c r="F33" s="923" t="s">
        <v>1183</v>
      </c>
      <c r="G33" s="923" t="s">
        <v>1183</v>
      </c>
      <c r="H33" s="923" t="s">
        <v>1183</v>
      </c>
      <c r="I33" s="923" t="s">
        <v>1183</v>
      </c>
      <c r="J33" s="923" t="s">
        <v>1183</v>
      </c>
    </row>
    <row r="34" spans="2:10" x14ac:dyDescent="0.2">
      <c r="B34" s="921">
        <v>9</v>
      </c>
      <c r="C34" s="703" t="s">
        <v>1066</v>
      </c>
      <c r="D34" s="923">
        <v>478</v>
      </c>
      <c r="E34" s="923">
        <v>172.08502200000001</v>
      </c>
      <c r="F34" s="923">
        <v>4863.7120053025001</v>
      </c>
      <c r="G34" s="923" t="s">
        <v>1183</v>
      </c>
      <c r="H34" s="923" t="s">
        <v>1183</v>
      </c>
      <c r="I34" s="923" t="s">
        <v>1183</v>
      </c>
      <c r="J34" s="923" t="s">
        <v>1183</v>
      </c>
    </row>
    <row r="35" spans="2:10" x14ac:dyDescent="0.2">
      <c r="B35" s="921">
        <v>10</v>
      </c>
      <c r="C35" s="703" t="s">
        <v>141</v>
      </c>
      <c r="D35" s="923">
        <v>50931</v>
      </c>
      <c r="E35" s="923">
        <v>62713.137690999996</v>
      </c>
      <c r="F35" s="923">
        <v>3035.2732648775</v>
      </c>
      <c r="G35" s="923" t="s">
        <v>1183</v>
      </c>
      <c r="H35" s="923" t="s">
        <v>1183</v>
      </c>
      <c r="I35" s="923" t="s">
        <v>1183</v>
      </c>
      <c r="J35" s="923" t="s">
        <v>1183</v>
      </c>
    </row>
    <row r="36" spans="2:10" x14ac:dyDescent="0.2">
      <c r="B36" s="925">
        <v>11</v>
      </c>
      <c r="C36" s="931" t="s">
        <v>1067</v>
      </c>
      <c r="D36" s="927">
        <v>4660976</v>
      </c>
      <c r="E36" s="927">
        <v>4670872.2478439985</v>
      </c>
      <c r="F36" s="927">
        <v>458195.24910399696</v>
      </c>
      <c r="G36" s="927">
        <v>0</v>
      </c>
      <c r="H36" s="927">
        <v>0</v>
      </c>
      <c r="I36" s="927">
        <v>0</v>
      </c>
      <c r="J36" s="927">
        <v>0</v>
      </c>
    </row>
  </sheetData>
  <sheetProtection algorithmName="SHA-512" hashValue="ria+2AEV5yh/DmmU7LWDPix1DsAcX/Q1DIp4/6jRHD2dd8rwWV+LTHCDaimfSPf91Kih+T9zOjDkYINyMqmTfg==" saltValue="Nhnb1gX14hqExZHmBKuX3g==" spinCount="100000" sheet="1" objects="1" scenarios="1"/>
  <mergeCells count="4">
    <mergeCell ref="B2:J2"/>
    <mergeCell ref="D6:D7"/>
    <mergeCell ref="E6:E7"/>
    <mergeCell ref="F6:J6"/>
  </mergeCells>
  <pageMargins left="0.70866141732283472" right="0.70866141732283472" top="0.74803149606299213" bottom="0.74803149606299213" header="0.31496062992125984" footer="0.31496062992125984"/>
  <pageSetup scale="57"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DDAE2-3A55-45D6-994E-6E3194ADD3A6}">
  <sheetPr>
    <tabColor theme="5" tint="-0.499984740745262"/>
    <pageSetUpPr fitToPage="1"/>
  </sheetPr>
  <dimension ref="B1:Q19"/>
  <sheetViews>
    <sheetView showGridLines="0" zoomScale="90" zoomScaleNormal="90" zoomScalePageLayoutView="70" workbookViewId="0">
      <selection activeCell="D11" sqref="D11"/>
    </sheetView>
  </sheetViews>
  <sheetFormatPr defaultColWidth="9.140625" defaultRowHeight="15" x14ac:dyDescent="0.25"/>
  <cols>
    <col min="1" max="1" width="9.140625" style="87"/>
    <col min="2" max="2" width="9.140625" style="139"/>
    <col min="3" max="3" width="56.7109375" style="87" customWidth="1"/>
    <col min="4" max="4" width="25.42578125" style="87" customWidth="1"/>
    <col min="5" max="5" width="26.42578125" style="87" customWidth="1"/>
    <col min="6" max="6" width="26.7109375" style="87" customWidth="1"/>
    <col min="7" max="7" width="26.28515625" style="87" customWidth="1"/>
    <col min="8" max="8" width="27" style="87" customWidth="1"/>
    <col min="9" max="9" width="26.28515625" style="87" customWidth="1"/>
    <col min="10" max="10" width="28.140625" style="87" customWidth="1"/>
    <col min="11" max="11" width="27.7109375" style="87" customWidth="1"/>
    <col min="12" max="12" width="26.7109375" style="87" customWidth="1"/>
    <col min="13" max="13" width="28" style="87" customWidth="1"/>
    <col min="14" max="14" width="27.5703125" style="87" customWidth="1"/>
    <col min="15" max="15" width="28.5703125" style="129" customWidth="1"/>
    <col min="16" max="16384" width="9.140625" style="87"/>
  </cols>
  <sheetData>
    <row r="1" spans="2:17" ht="15.75" thickBot="1" x14ac:dyDescent="0.3"/>
    <row r="2" spans="2:17" ht="48" customHeight="1" thickBot="1" x14ac:dyDescent="0.3">
      <c r="C2" s="1068" t="s">
        <v>220</v>
      </c>
      <c r="D2" s="1069"/>
      <c r="E2" s="1069"/>
      <c r="F2" s="1069"/>
      <c r="G2" s="1069"/>
      <c r="H2" s="1069"/>
      <c r="I2" s="1069"/>
      <c r="J2" s="1482"/>
      <c r="K2" s="1482"/>
      <c r="L2" s="1482"/>
      <c r="M2" s="1482"/>
      <c r="N2" s="1482"/>
      <c r="O2" s="1483"/>
    </row>
    <row r="3" spans="2:17" ht="20.25" x14ac:dyDescent="0.3">
      <c r="C3" s="140"/>
    </row>
    <row r="4" spans="2:17" ht="15.75" x14ac:dyDescent="0.25">
      <c r="C4" s="132"/>
    </row>
    <row r="5" spans="2:17" ht="15.75" thickBot="1" x14ac:dyDescent="0.3">
      <c r="B5" s="141"/>
    </row>
    <row r="6" spans="2:17" ht="20.100000000000001" customHeight="1" x14ac:dyDescent="0.25">
      <c r="B6" s="88"/>
      <c r="C6" s="142"/>
      <c r="D6" s="1487" t="s">
        <v>221</v>
      </c>
      <c r="E6" s="1488"/>
      <c r="F6" s="1488"/>
      <c r="G6" s="1488"/>
      <c r="H6" s="1488"/>
      <c r="I6" s="1488"/>
      <c r="J6" s="1488"/>
      <c r="K6" s="1488"/>
      <c r="L6" s="1488"/>
      <c r="M6" s="1488"/>
      <c r="N6" s="1489"/>
      <c r="O6" s="143"/>
    </row>
    <row r="7" spans="2:17" ht="20.100000000000001" customHeight="1" x14ac:dyDescent="0.25">
      <c r="B7" s="88"/>
      <c r="C7" s="142"/>
      <c r="D7" s="144" t="s">
        <v>131</v>
      </c>
      <c r="E7" s="97" t="s">
        <v>145</v>
      </c>
      <c r="F7" s="97" t="s">
        <v>132</v>
      </c>
      <c r="G7" s="97" t="s">
        <v>146</v>
      </c>
      <c r="H7" s="97" t="s">
        <v>147</v>
      </c>
      <c r="I7" s="97" t="s">
        <v>148</v>
      </c>
      <c r="J7" s="97" t="s">
        <v>149</v>
      </c>
      <c r="K7" s="97" t="s">
        <v>150</v>
      </c>
      <c r="L7" s="97" t="s">
        <v>151</v>
      </c>
      <c r="M7" s="97" t="s">
        <v>152</v>
      </c>
      <c r="N7" s="98" t="s">
        <v>153</v>
      </c>
      <c r="O7" s="145" t="s">
        <v>222</v>
      </c>
    </row>
    <row r="8" spans="2:17" ht="31.5" customHeight="1" thickBot="1" x14ac:dyDescent="0.3">
      <c r="B8" s="146"/>
      <c r="C8" s="142"/>
      <c r="D8" s="147">
        <v>0</v>
      </c>
      <c r="E8" s="148">
        <v>0.02</v>
      </c>
      <c r="F8" s="148">
        <v>0.04</v>
      </c>
      <c r="G8" s="148">
        <v>0.1</v>
      </c>
      <c r="H8" s="148">
        <v>0.2</v>
      </c>
      <c r="I8" s="148">
        <v>0.5</v>
      </c>
      <c r="J8" s="148">
        <v>0.7</v>
      </c>
      <c r="K8" s="148">
        <v>0.75</v>
      </c>
      <c r="L8" s="148">
        <v>1</v>
      </c>
      <c r="M8" s="148">
        <v>1.5</v>
      </c>
      <c r="N8" s="149" t="s">
        <v>223</v>
      </c>
      <c r="O8" s="150" t="s">
        <v>224</v>
      </c>
    </row>
    <row r="9" spans="2:17" ht="15.75" thickBot="1" x14ac:dyDescent="0.3">
      <c r="B9" s="99">
        <v>1</v>
      </c>
      <c r="C9" s="151" t="s">
        <v>225</v>
      </c>
      <c r="D9" s="133">
        <v>66132.589595910002</v>
      </c>
      <c r="E9" s="133">
        <v>0</v>
      </c>
      <c r="F9" s="133">
        <v>0</v>
      </c>
      <c r="G9" s="133">
        <v>0</v>
      </c>
      <c r="H9" s="133">
        <v>0</v>
      </c>
      <c r="I9" s="133">
        <v>0</v>
      </c>
      <c r="J9" s="133">
        <v>0</v>
      </c>
      <c r="K9" s="133">
        <v>0</v>
      </c>
      <c r="L9" s="133">
        <v>0</v>
      </c>
      <c r="M9" s="133">
        <v>0</v>
      </c>
      <c r="N9" s="133">
        <v>0</v>
      </c>
      <c r="O9" s="133">
        <v>66132.589595910002</v>
      </c>
    </row>
    <row r="10" spans="2:17" ht="15.75" thickBot="1" x14ac:dyDescent="0.3">
      <c r="B10" s="99">
        <v>2</v>
      </c>
      <c r="C10" s="100" t="s">
        <v>226</v>
      </c>
      <c r="D10" s="133">
        <v>0</v>
      </c>
      <c r="E10" s="133">
        <v>0</v>
      </c>
      <c r="F10" s="133">
        <v>0</v>
      </c>
      <c r="G10" s="133">
        <v>0</v>
      </c>
      <c r="H10" s="133">
        <v>0</v>
      </c>
      <c r="I10" s="133">
        <v>0</v>
      </c>
      <c r="J10" s="133">
        <v>0</v>
      </c>
      <c r="K10" s="133">
        <v>0</v>
      </c>
      <c r="L10" s="133">
        <v>0</v>
      </c>
      <c r="M10" s="133">
        <v>0</v>
      </c>
      <c r="N10" s="133">
        <v>0</v>
      </c>
      <c r="O10" s="133">
        <v>0</v>
      </c>
    </row>
    <row r="11" spans="2:17" ht="15.75" thickBot="1" x14ac:dyDescent="0.3">
      <c r="B11" s="99">
        <v>3</v>
      </c>
      <c r="C11" s="100" t="s">
        <v>227</v>
      </c>
      <c r="D11" s="133">
        <v>0</v>
      </c>
      <c r="E11" s="133">
        <v>0</v>
      </c>
      <c r="F11" s="133">
        <v>0</v>
      </c>
      <c r="G11" s="133">
        <v>0</v>
      </c>
      <c r="H11" s="133">
        <v>0</v>
      </c>
      <c r="I11" s="133">
        <v>0</v>
      </c>
      <c r="J11" s="133">
        <v>0</v>
      </c>
      <c r="K11" s="133">
        <v>0</v>
      </c>
      <c r="L11" s="133">
        <v>0</v>
      </c>
      <c r="M11" s="133">
        <v>0</v>
      </c>
      <c r="N11" s="133">
        <v>0</v>
      </c>
      <c r="O11" s="133">
        <v>0</v>
      </c>
    </row>
    <row r="12" spans="2:17" ht="15.75" thickBot="1" x14ac:dyDescent="0.3">
      <c r="B12" s="99">
        <v>4</v>
      </c>
      <c r="C12" s="100" t="s">
        <v>228</v>
      </c>
      <c r="D12" s="133">
        <v>0</v>
      </c>
      <c r="E12" s="133">
        <v>0</v>
      </c>
      <c r="F12" s="133">
        <v>0</v>
      </c>
      <c r="G12" s="133">
        <v>0</v>
      </c>
      <c r="H12" s="133">
        <v>0</v>
      </c>
      <c r="I12" s="133">
        <v>0</v>
      </c>
      <c r="J12" s="133">
        <v>0</v>
      </c>
      <c r="K12" s="133">
        <v>0</v>
      </c>
      <c r="L12" s="133">
        <v>0</v>
      </c>
      <c r="M12" s="133">
        <v>0</v>
      </c>
      <c r="N12" s="133">
        <v>0</v>
      </c>
      <c r="O12" s="133">
        <v>0</v>
      </c>
    </row>
    <row r="13" spans="2:17" ht="15.75" thickBot="1" x14ac:dyDescent="0.3">
      <c r="B13" s="99">
        <v>5</v>
      </c>
      <c r="C13" s="100" t="s">
        <v>229</v>
      </c>
      <c r="D13" s="133">
        <v>0</v>
      </c>
      <c r="E13" s="133">
        <v>0</v>
      </c>
      <c r="F13" s="133">
        <v>0</v>
      </c>
      <c r="G13" s="133">
        <v>0</v>
      </c>
      <c r="H13" s="133">
        <v>0</v>
      </c>
      <c r="I13" s="133">
        <v>0</v>
      </c>
      <c r="J13" s="133">
        <v>0</v>
      </c>
      <c r="K13" s="133">
        <v>0</v>
      </c>
      <c r="L13" s="133">
        <v>0</v>
      </c>
      <c r="M13" s="133">
        <v>0</v>
      </c>
      <c r="N13" s="133">
        <v>0</v>
      </c>
      <c r="O13" s="133">
        <v>0</v>
      </c>
    </row>
    <row r="14" spans="2:17" ht="15.75" thickBot="1" x14ac:dyDescent="0.3">
      <c r="B14" s="99">
        <v>6</v>
      </c>
      <c r="C14" s="100" t="s">
        <v>230</v>
      </c>
      <c r="D14" s="133">
        <v>0</v>
      </c>
      <c r="E14" s="133">
        <v>0</v>
      </c>
      <c r="F14" s="133">
        <v>0</v>
      </c>
      <c r="G14" s="133">
        <v>0</v>
      </c>
      <c r="H14" s="133">
        <v>1051.7828645100001</v>
      </c>
      <c r="I14" s="133">
        <v>425.03555018000003</v>
      </c>
      <c r="J14" s="133">
        <v>0</v>
      </c>
      <c r="K14" s="133">
        <v>0</v>
      </c>
      <c r="L14" s="133">
        <v>0</v>
      </c>
      <c r="M14" s="133">
        <v>0</v>
      </c>
      <c r="N14" s="133">
        <v>0</v>
      </c>
      <c r="O14" s="133">
        <v>1476.8184146900001</v>
      </c>
      <c r="Q14" s="152"/>
    </row>
    <row r="15" spans="2:17" ht="15.75" thickBot="1" x14ac:dyDescent="0.3">
      <c r="B15" s="99">
        <v>7</v>
      </c>
      <c r="C15" s="100" t="s">
        <v>231</v>
      </c>
      <c r="D15" s="133">
        <v>0</v>
      </c>
      <c r="E15" s="133">
        <v>0</v>
      </c>
      <c r="F15" s="133">
        <v>0</v>
      </c>
      <c r="G15" s="133">
        <v>0</v>
      </c>
      <c r="H15" s="133">
        <v>0</v>
      </c>
      <c r="I15" s="133">
        <v>1055.86431133</v>
      </c>
      <c r="J15" s="133">
        <v>0</v>
      </c>
      <c r="K15" s="133">
        <v>0</v>
      </c>
      <c r="L15" s="133">
        <v>13031.72706169</v>
      </c>
      <c r="M15" s="133">
        <v>0</v>
      </c>
      <c r="N15" s="133">
        <v>0</v>
      </c>
      <c r="O15" s="133">
        <v>14087.591373020001</v>
      </c>
    </row>
    <row r="16" spans="2:17" ht="15.75" thickBot="1" x14ac:dyDescent="0.3">
      <c r="B16" s="99">
        <v>8</v>
      </c>
      <c r="C16" s="100" t="s">
        <v>232</v>
      </c>
      <c r="D16" s="133">
        <v>0</v>
      </c>
      <c r="E16" s="133">
        <v>0</v>
      </c>
      <c r="F16" s="133">
        <v>0</v>
      </c>
      <c r="G16" s="133">
        <v>0</v>
      </c>
      <c r="H16" s="133">
        <v>0</v>
      </c>
      <c r="I16" s="133">
        <v>0</v>
      </c>
      <c r="J16" s="133">
        <v>0</v>
      </c>
      <c r="K16" s="133">
        <v>0</v>
      </c>
      <c r="L16" s="133">
        <v>0</v>
      </c>
      <c r="M16" s="133">
        <v>0</v>
      </c>
      <c r="N16" s="133">
        <v>0</v>
      </c>
      <c r="O16" s="133">
        <v>0</v>
      </c>
    </row>
    <row r="17" spans="2:15" ht="15.75" thickBot="1" x14ac:dyDescent="0.3">
      <c r="B17" s="99">
        <v>9</v>
      </c>
      <c r="C17" s="100" t="s">
        <v>233</v>
      </c>
      <c r="D17" s="133">
        <v>0</v>
      </c>
      <c r="E17" s="133">
        <v>0</v>
      </c>
      <c r="F17" s="133">
        <v>0</v>
      </c>
      <c r="G17" s="133">
        <v>0</v>
      </c>
      <c r="H17" s="133">
        <v>15846.49329982</v>
      </c>
      <c r="I17" s="133">
        <v>483.87782776</v>
      </c>
      <c r="J17" s="133">
        <v>0</v>
      </c>
      <c r="K17" s="133">
        <v>0</v>
      </c>
      <c r="L17" s="133">
        <v>0</v>
      </c>
      <c r="M17" s="133">
        <v>0</v>
      </c>
      <c r="N17" s="133">
        <v>0</v>
      </c>
      <c r="O17" s="133">
        <v>16330.37112758</v>
      </c>
    </row>
    <row r="18" spans="2:15" ht="15.75" thickBot="1" x14ac:dyDescent="0.3">
      <c r="B18" s="99">
        <v>10</v>
      </c>
      <c r="C18" s="100" t="s">
        <v>234</v>
      </c>
      <c r="D18" s="133">
        <v>0</v>
      </c>
      <c r="E18" s="133">
        <v>0</v>
      </c>
      <c r="F18" s="133">
        <v>0</v>
      </c>
      <c r="G18" s="133">
        <v>0</v>
      </c>
      <c r="H18" s="133">
        <v>0</v>
      </c>
      <c r="I18" s="133">
        <v>0</v>
      </c>
      <c r="J18" s="133">
        <v>0</v>
      </c>
      <c r="K18" s="133">
        <v>0</v>
      </c>
      <c r="L18" s="133">
        <v>0</v>
      </c>
      <c r="M18" s="133">
        <v>0</v>
      </c>
      <c r="N18" s="133">
        <v>0</v>
      </c>
      <c r="O18" s="133">
        <v>0</v>
      </c>
    </row>
    <row r="19" spans="2:15" s="156" customFormat="1" x14ac:dyDescent="0.25">
      <c r="B19" s="153">
        <v>11</v>
      </c>
      <c r="C19" s="154" t="s">
        <v>159</v>
      </c>
      <c r="D19" s="155">
        <v>66132.589595910002</v>
      </c>
      <c r="E19" s="155">
        <v>0</v>
      </c>
      <c r="F19" s="155">
        <v>0</v>
      </c>
      <c r="G19" s="155">
        <v>0</v>
      </c>
      <c r="H19" s="155">
        <v>16898.27616433</v>
      </c>
      <c r="I19" s="155">
        <v>1964.77768928</v>
      </c>
      <c r="J19" s="155">
        <v>0</v>
      </c>
      <c r="K19" s="155">
        <v>0</v>
      </c>
      <c r="L19" s="155">
        <v>13031.72706169</v>
      </c>
      <c r="M19" s="155">
        <v>0</v>
      </c>
      <c r="N19" s="155">
        <v>0</v>
      </c>
      <c r="O19" s="155">
        <v>98027.37051121</v>
      </c>
    </row>
  </sheetData>
  <sheetProtection algorithmName="SHA-512" hashValue="K0y7YYE9JwmLWg+Sr6OL/SJwHbX4/wH1nUPze2gW7eIWLpd0jW33oSpTtyX0JRQaF8Rbp+YFxwchfB2dKYLbEQ==" saltValue="9536HQJpvMWMyPXG5qAHXQ==" spinCount="100000" sheet="1" objects="1" scenarios="1"/>
  <mergeCells count="2">
    <mergeCell ref="C2:O2"/>
    <mergeCell ref="D6:N6"/>
  </mergeCells>
  <pageMargins left="0.70866141732283472" right="0.70866141732283472" top="0.74803149606299213" bottom="0.74803149606299213" header="0.31496062992125984" footer="0.31496062992125984"/>
  <pageSetup scale="31" orientation="landscape"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09E5C-14AD-49AF-A67E-44315247BCD3}">
  <sheetPr>
    <tabColor theme="5" tint="-0.499984740745262"/>
    <pageSetUpPr fitToPage="1"/>
  </sheetPr>
  <dimension ref="B1:N18"/>
  <sheetViews>
    <sheetView showGridLines="0" zoomScaleNormal="100" zoomScalePageLayoutView="80" workbookViewId="0">
      <selection activeCell="F16" sqref="F16"/>
    </sheetView>
  </sheetViews>
  <sheetFormatPr defaultColWidth="9.140625" defaultRowHeight="15" x14ac:dyDescent="0.25"/>
  <cols>
    <col min="1" max="1" width="9.140625" style="87"/>
    <col min="2" max="2" width="6.28515625" style="87" customWidth="1"/>
    <col min="3" max="3" width="23.85546875" style="87" customWidth="1"/>
    <col min="4" max="4" width="17.28515625" style="87" customWidth="1"/>
    <col min="5" max="5" width="16.5703125" style="87" customWidth="1"/>
    <col min="6" max="6" width="18.42578125" style="87" customWidth="1"/>
    <col min="7" max="7" width="17.7109375" style="87" customWidth="1"/>
    <col min="8" max="8" width="19.5703125" style="87" customWidth="1"/>
    <col min="9" max="9" width="21.85546875" style="87" customWidth="1"/>
    <col min="10" max="10" width="20.85546875" style="87" customWidth="1"/>
    <col min="11" max="11" width="24.85546875" style="87" customWidth="1"/>
    <col min="12" max="16384" width="9.140625" style="87"/>
  </cols>
  <sheetData>
    <row r="1" spans="2:11" ht="15.75" thickBot="1" x14ac:dyDescent="0.3"/>
    <row r="2" spans="2:11" ht="18.75" thickBot="1" x14ac:dyDescent="0.3">
      <c r="C2" s="1242" t="s">
        <v>635</v>
      </c>
      <c r="D2" s="1243"/>
      <c r="E2" s="1243"/>
      <c r="F2" s="1243"/>
      <c r="G2" s="1243"/>
      <c r="H2" s="1244"/>
    </row>
    <row r="3" spans="2:11" ht="15.75" x14ac:dyDescent="0.25">
      <c r="C3" s="132"/>
    </row>
    <row r="4" spans="2:11" ht="15.75" thickBot="1" x14ac:dyDescent="0.3"/>
    <row r="5" spans="2:11" ht="15" customHeight="1" thickBot="1" x14ac:dyDescent="0.3">
      <c r="C5" s="179" t="s">
        <v>1572</v>
      </c>
      <c r="D5" s="1490" t="s">
        <v>636</v>
      </c>
      <c r="E5" s="1491"/>
      <c r="F5" s="1491"/>
      <c r="G5" s="1492"/>
      <c r="H5" s="1490" t="s">
        <v>637</v>
      </c>
      <c r="I5" s="1491"/>
      <c r="J5" s="1491"/>
      <c r="K5" s="1492"/>
    </row>
    <row r="6" spans="2:11" ht="21" customHeight="1" thickBot="1" x14ac:dyDescent="0.3">
      <c r="B6" s="129"/>
      <c r="C6" s="1416" t="s">
        <v>240</v>
      </c>
      <c r="D6" s="1490" t="s">
        <v>638</v>
      </c>
      <c r="E6" s="1492"/>
      <c r="F6" s="1490" t="s">
        <v>639</v>
      </c>
      <c r="G6" s="1492"/>
      <c r="H6" s="1490" t="s">
        <v>638</v>
      </c>
      <c r="I6" s="1492"/>
      <c r="J6" s="1490" t="s">
        <v>639</v>
      </c>
      <c r="K6" s="1492"/>
    </row>
    <row r="7" spans="2:11" ht="15.75" thickBot="1" x14ac:dyDescent="0.3">
      <c r="B7" s="129"/>
      <c r="C7" s="1416"/>
      <c r="D7" s="397" t="s">
        <v>640</v>
      </c>
      <c r="E7" s="397" t="s">
        <v>641</v>
      </c>
      <c r="F7" s="397" t="s">
        <v>640</v>
      </c>
      <c r="G7" s="397" t="s">
        <v>641</v>
      </c>
      <c r="H7" s="397" t="s">
        <v>640</v>
      </c>
      <c r="I7" s="397" t="s">
        <v>641</v>
      </c>
      <c r="J7" s="397" t="s">
        <v>640</v>
      </c>
      <c r="K7" s="397" t="s">
        <v>641</v>
      </c>
    </row>
    <row r="8" spans="2:11" ht="39" customHeight="1" x14ac:dyDescent="0.25">
      <c r="B8" s="656"/>
      <c r="C8" s="657" t="s">
        <v>642</v>
      </c>
      <c r="D8" s="188">
        <v>0</v>
      </c>
      <c r="E8" s="188">
        <v>0</v>
      </c>
      <c r="F8" s="188">
        <v>0</v>
      </c>
      <c r="G8" s="188">
        <v>111528.96848033</v>
      </c>
      <c r="H8" s="188">
        <v>0</v>
      </c>
      <c r="I8" s="188">
        <v>0</v>
      </c>
      <c r="J8" s="188">
        <v>0</v>
      </c>
      <c r="K8" s="188">
        <v>0</v>
      </c>
    </row>
    <row r="9" spans="2:11" ht="45.75" customHeight="1" x14ac:dyDescent="0.25">
      <c r="B9" s="656"/>
      <c r="C9" s="658" t="s">
        <v>643</v>
      </c>
      <c r="D9" s="191">
        <v>0</v>
      </c>
      <c r="E9" s="191">
        <v>0</v>
      </c>
      <c r="F9" s="191">
        <v>0</v>
      </c>
      <c r="G9" s="191">
        <v>28773.769588219999</v>
      </c>
      <c r="H9" s="191">
        <v>0</v>
      </c>
      <c r="I9" s="191">
        <v>0</v>
      </c>
      <c r="J9" s="191">
        <v>0</v>
      </c>
      <c r="K9" s="191">
        <v>0</v>
      </c>
    </row>
    <row r="10" spans="2:11" x14ac:dyDescent="0.25">
      <c r="B10" s="656"/>
      <c r="C10" s="658" t="s">
        <v>644</v>
      </c>
      <c r="D10" s="191">
        <v>0</v>
      </c>
      <c r="E10" s="191">
        <v>0</v>
      </c>
      <c r="F10" s="191">
        <v>0</v>
      </c>
      <c r="G10" s="191">
        <v>0</v>
      </c>
      <c r="H10" s="191">
        <v>0</v>
      </c>
      <c r="I10" s="191">
        <v>0</v>
      </c>
      <c r="J10" s="191">
        <v>0</v>
      </c>
      <c r="K10" s="191">
        <v>0</v>
      </c>
    </row>
    <row r="11" spans="2:11" x14ac:dyDescent="0.25">
      <c r="B11" s="656"/>
      <c r="C11" s="658" t="s">
        <v>645</v>
      </c>
      <c r="D11" s="191">
        <v>0</v>
      </c>
      <c r="E11" s="191">
        <v>0</v>
      </c>
      <c r="F11" s="191">
        <v>0</v>
      </c>
      <c r="G11" s="191">
        <v>0</v>
      </c>
      <c r="H11" s="191">
        <v>0</v>
      </c>
      <c r="I11" s="191">
        <v>186277.8613855</v>
      </c>
      <c r="J11" s="191">
        <v>0</v>
      </c>
      <c r="K11" s="191">
        <v>186277.8613855</v>
      </c>
    </row>
    <row r="12" spans="2:11" x14ac:dyDescent="0.25">
      <c r="B12" s="656"/>
      <c r="C12" s="658" t="s">
        <v>646</v>
      </c>
      <c r="D12" s="191">
        <v>0</v>
      </c>
      <c r="E12" s="191">
        <v>0</v>
      </c>
      <c r="F12" s="191">
        <v>0</v>
      </c>
      <c r="G12" s="191">
        <v>0</v>
      </c>
      <c r="H12" s="191">
        <v>0</v>
      </c>
      <c r="I12" s="191">
        <v>0</v>
      </c>
      <c r="J12" s="191">
        <v>0</v>
      </c>
      <c r="K12" s="191">
        <v>0</v>
      </c>
    </row>
    <row r="13" spans="2:11" x14ac:dyDescent="0.25">
      <c r="B13" s="656"/>
      <c r="C13" s="658" t="s">
        <v>647</v>
      </c>
      <c r="D13" s="191">
        <v>0</v>
      </c>
      <c r="E13" s="191">
        <v>0</v>
      </c>
      <c r="F13" s="191">
        <v>0</v>
      </c>
      <c r="G13" s="191">
        <v>0</v>
      </c>
      <c r="H13" s="191">
        <v>0</v>
      </c>
      <c r="I13" s="191">
        <v>0</v>
      </c>
      <c r="J13" s="191">
        <v>0</v>
      </c>
      <c r="K13" s="191">
        <v>0</v>
      </c>
    </row>
    <row r="14" spans="2:11" x14ac:dyDescent="0.25">
      <c r="B14" s="656"/>
      <c r="C14" s="658" t="s">
        <v>648</v>
      </c>
      <c r="D14" s="191">
        <v>0</v>
      </c>
      <c r="E14" s="191">
        <v>0</v>
      </c>
      <c r="F14" s="191">
        <v>0</v>
      </c>
      <c r="G14" s="191">
        <v>0</v>
      </c>
      <c r="H14" s="191">
        <v>0</v>
      </c>
      <c r="I14" s="191">
        <v>0</v>
      </c>
      <c r="J14" s="191">
        <v>0</v>
      </c>
      <c r="K14" s="191">
        <v>0</v>
      </c>
    </row>
    <row r="15" spans="2:11" ht="15.75" thickBot="1" x14ac:dyDescent="0.3">
      <c r="B15" s="656"/>
      <c r="C15" s="659" t="s">
        <v>396</v>
      </c>
      <c r="D15" s="195">
        <v>0</v>
      </c>
      <c r="E15" s="195">
        <v>0</v>
      </c>
      <c r="F15" s="195">
        <v>0</v>
      </c>
      <c r="G15" s="195">
        <v>0</v>
      </c>
      <c r="H15" s="195">
        <v>0</v>
      </c>
      <c r="I15" s="195">
        <v>0</v>
      </c>
      <c r="J15" s="195">
        <v>0</v>
      </c>
      <c r="K15" s="195">
        <v>0</v>
      </c>
    </row>
    <row r="16" spans="2:11" ht="15.75" thickBot="1" x14ac:dyDescent="0.3">
      <c r="B16" s="125"/>
      <c r="C16" s="660" t="s">
        <v>174</v>
      </c>
      <c r="D16" s="661">
        <v>0</v>
      </c>
      <c r="E16" s="661">
        <v>0</v>
      </c>
      <c r="F16" s="661">
        <v>0</v>
      </c>
      <c r="G16" s="661">
        <v>140302.73806854998</v>
      </c>
      <c r="H16" s="661">
        <v>0</v>
      </c>
      <c r="I16" s="661">
        <v>186277.8613855</v>
      </c>
      <c r="J16" s="661">
        <v>0</v>
      </c>
      <c r="K16" s="661">
        <v>186277.8613855</v>
      </c>
    </row>
    <row r="17" spans="3:14" x14ac:dyDescent="0.25">
      <c r="C17" s="131"/>
      <c r="D17" s="131"/>
      <c r="E17" s="131"/>
      <c r="F17" s="131"/>
      <c r="G17" s="131"/>
      <c r="H17" s="131"/>
      <c r="I17" s="131"/>
      <c r="J17" s="131"/>
      <c r="K17" s="131"/>
    </row>
    <row r="18" spans="3:14" x14ac:dyDescent="0.25">
      <c r="N18" s="152"/>
    </row>
  </sheetData>
  <sheetProtection algorithmName="SHA-512" hashValue="VurraCsbFi/XUk++U93Y/xWjVkmFwTDA9fC5hANuE5CTMyACdi/MrM/EIYv8xDlSbSX2x9dUE71LTzxqhd+cKg==" saltValue="Y7QG/3FwaZaIz9hTkV5nKw==" spinCount="100000" sheet="1" objects="1" scenarios="1"/>
  <mergeCells count="8">
    <mergeCell ref="C2:H2"/>
    <mergeCell ref="D5:G5"/>
    <mergeCell ref="H5:K5"/>
    <mergeCell ref="C6:C7"/>
    <mergeCell ref="D6:E6"/>
    <mergeCell ref="F6:G6"/>
    <mergeCell ref="H6:I6"/>
    <mergeCell ref="J6:K6"/>
  </mergeCells>
  <pageMargins left="0.70866141732283472" right="0.70866141732283472" top="0.74803149606299213" bottom="0.74803149606299213" header="0.31496062992125984" footer="0.31496062992125984"/>
  <pageSetup scale="63" orientation="landscape"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5DEAC-E420-4A2C-85EB-1A53CD553195}">
  <sheetPr>
    <tabColor theme="5" tint="-0.499984740745262"/>
    <pageSetUpPr fitToPage="1"/>
  </sheetPr>
  <dimension ref="A1:D20"/>
  <sheetViews>
    <sheetView showGridLines="0" workbookViewId="0">
      <selection activeCell="D14" sqref="D14"/>
    </sheetView>
  </sheetViews>
  <sheetFormatPr defaultColWidth="16.42578125" defaultRowHeight="15" x14ac:dyDescent="0.25"/>
  <cols>
    <col min="1" max="2" width="16.42578125" style="87"/>
    <col min="3" max="3" width="34.85546875" style="87" customWidth="1"/>
    <col min="4" max="4" width="16.42578125" style="87"/>
    <col min="5" max="5" width="64.28515625" style="87" customWidth="1"/>
    <col min="6" max="16384" width="16.42578125" style="87"/>
  </cols>
  <sheetData>
    <row r="1" spans="1:4" ht="15.75" thickBot="1" x14ac:dyDescent="0.3">
      <c r="A1" s="662"/>
    </row>
    <row r="2" spans="1:4" ht="30" customHeight="1" thickBot="1" x14ac:dyDescent="0.3">
      <c r="B2" s="1071" t="s">
        <v>832</v>
      </c>
      <c r="C2" s="1072"/>
      <c r="D2" s="1073"/>
    </row>
    <row r="7" spans="1:4" x14ac:dyDescent="0.25">
      <c r="B7" s="790"/>
      <c r="C7" s="791" t="s">
        <v>240</v>
      </c>
      <c r="D7" s="792" t="s">
        <v>833</v>
      </c>
    </row>
    <row r="8" spans="1:4" x14ac:dyDescent="0.25">
      <c r="B8" s="790"/>
      <c r="C8" s="793" t="s">
        <v>834</v>
      </c>
      <c r="D8" s="794"/>
    </row>
    <row r="9" spans="1:4" x14ac:dyDescent="0.25">
      <c r="B9" s="795">
        <v>1</v>
      </c>
      <c r="C9" s="796" t="s">
        <v>835</v>
      </c>
      <c r="D9" s="797">
        <v>15743.879179957501</v>
      </c>
    </row>
    <row r="10" spans="1:4" x14ac:dyDescent="0.25">
      <c r="B10" s="795">
        <v>2</v>
      </c>
      <c r="C10" s="796" t="s">
        <v>836</v>
      </c>
      <c r="D10" s="797">
        <v>0</v>
      </c>
    </row>
    <row r="11" spans="1:4" x14ac:dyDescent="0.25">
      <c r="B11" s="795">
        <v>3</v>
      </c>
      <c r="C11" s="796" t="s">
        <v>837</v>
      </c>
      <c r="D11" s="797">
        <v>0</v>
      </c>
    </row>
    <row r="12" spans="1:4" x14ac:dyDescent="0.25">
      <c r="B12" s="795">
        <v>4</v>
      </c>
      <c r="C12" s="796" t="s">
        <v>838</v>
      </c>
      <c r="D12" s="797">
        <v>0</v>
      </c>
    </row>
    <row r="13" spans="1:4" x14ac:dyDescent="0.25">
      <c r="B13" s="795"/>
      <c r="C13" s="798" t="s">
        <v>839</v>
      </c>
      <c r="D13" s="799"/>
    </row>
    <row r="14" spans="1:4" x14ac:dyDescent="0.25">
      <c r="B14" s="795">
        <v>5</v>
      </c>
      <c r="C14" s="796" t="s">
        <v>840</v>
      </c>
      <c r="D14" s="797">
        <v>0</v>
      </c>
    </row>
    <row r="15" spans="1:4" x14ac:dyDescent="0.25">
      <c r="B15" s="795">
        <v>6</v>
      </c>
      <c r="C15" s="796" t="s">
        <v>841</v>
      </c>
      <c r="D15" s="797">
        <v>0</v>
      </c>
    </row>
    <row r="16" spans="1:4" x14ac:dyDescent="0.25">
      <c r="B16" s="795">
        <v>7</v>
      </c>
      <c r="C16" s="796" t="s">
        <v>842</v>
      </c>
      <c r="D16" s="797">
        <v>0</v>
      </c>
    </row>
    <row r="17" spans="2:4" x14ac:dyDescent="0.25">
      <c r="B17" s="795">
        <v>8</v>
      </c>
      <c r="C17" s="793" t="s">
        <v>843</v>
      </c>
      <c r="D17" s="797">
        <v>0</v>
      </c>
    </row>
    <row r="18" spans="2:4" x14ac:dyDescent="0.25">
      <c r="B18" s="795">
        <v>9</v>
      </c>
      <c r="C18" s="800" t="s">
        <v>174</v>
      </c>
      <c r="D18" s="801">
        <v>15743.879179957501</v>
      </c>
    </row>
    <row r="20" spans="2:4" x14ac:dyDescent="0.25">
      <c r="D20" s="802"/>
    </row>
  </sheetData>
  <sheetProtection algorithmName="SHA-512" hashValue="l+UWcjmi19AC34u/bJ0+bV/j+bGT4GF1cYvKNyUsYO4UKmJvudOSboBBv7ftxRHE9LtSz9Y6GRBolOi/fPGD/g==" saltValue="QOLsXaUY6c2xcQFZsF6kAQ=="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061A4-C233-464E-AAA8-AEE703787DFB}">
  <sheetPr>
    <tabColor theme="5" tint="-0.499984740745262"/>
    <pageSetUpPr fitToPage="1"/>
  </sheetPr>
  <dimension ref="A1:J17"/>
  <sheetViews>
    <sheetView showGridLines="0" zoomScaleNormal="100" workbookViewId="0">
      <selection activeCell="F11" sqref="F11"/>
    </sheetView>
  </sheetViews>
  <sheetFormatPr defaultColWidth="9.140625" defaultRowHeight="15" x14ac:dyDescent="0.25"/>
  <cols>
    <col min="1" max="1" width="15.42578125" style="87" bestFit="1" customWidth="1"/>
    <col min="2" max="2" width="2.140625" style="87" bestFit="1" customWidth="1"/>
    <col min="3" max="3" width="41.5703125" style="87" bestFit="1" customWidth="1"/>
    <col min="4" max="6" width="9.5703125" style="87" bestFit="1" customWidth="1"/>
    <col min="7" max="7" width="15.28515625" style="87" customWidth="1"/>
    <col min="8" max="8" width="14.42578125" style="87" customWidth="1"/>
    <col min="9" max="9" width="9.140625" style="87"/>
    <col min="10" max="10" width="13.140625" style="125" customWidth="1"/>
    <col min="11" max="16384" width="9.140625" style="87"/>
  </cols>
  <sheetData>
    <row r="1" spans="1:9" ht="15.75" thickBot="1" x14ac:dyDescent="0.3">
      <c r="A1" s="662"/>
    </row>
    <row r="2" spans="1:9" s="803" customFormat="1" ht="18.75" customHeight="1" thickBot="1" x14ac:dyDescent="0.25">
      <c r="B2" s="1071" t="s">
        <v>844</v>
      </c>
      <c r="C2" s="1072"/>
      <c r="D2" s="1072"/>
      <c r="E2" s="1072"/>
      <c r="F2" s="1072"/>
      <c r="G2" s="1072"/>
      <c r="H2" s="1073"/>
    </row>
    <row r="3" spans="1:9" s="803" customFormat="1" x14ac:dyDescent="0.2"/>
    <row r="4" spans="1:9" s="803" customFormat="1" x14ac:dyDescent="0.25">
      <c r="B4" s="87"/>
      <c r="D4" s="804"/>
      <c r="E4" s="804"/>
      <c r="F4" s="804"/>
      <c r="G4" s="804"/>
      <c r="H4" s="804"/>
    </row>
    <row r="5" spans="1:9" s="803" customFormat="1" x14ac:dyDescent="0.25">
      <c r="B5" s="87"/>
    </row>
    <row r="6" spans="1:9" s="125" customFormat="1" ht="13.5" customHeight="1" x14ac:dyDescent="0.25">
      <c r="A6" s="87"/>
      <c r="B6" s="1493" t="s">
        <v>845</v>
      </c>
      <c r="C6" s="1493"/>
      <c r="D6" s="805" t="s">
        <v>131</v>
      </c>
      <c r="E6" s="805" t="s">
        <v>145</v>
      </c>
      <c r="F6" s="805" t="s">
        <v>132</v>
      </c>
      <c r="G6" s="805" t="s">
        <v>146</v>
      </c>
      <c r="H6" s="806" t="s">
        <v>147</v>
      </c>
      <c r="I6" s="87"/>
    </row>
    <row r="7" spans="1:9" s="125" customFormat="1" ht="15" customHeight="1" x14ac:dyDescent="0.25">
      <c r="A7" s="87"/>
      <c r="B7" s="1493"/>
      <c r="C7" s="1493"/>
      <c r="D7" s="1493" t="s">
        <v>846</v>
      </c>
      <c r="E7" s="1493"/>
      <c r="F7" s="1493"/>
      <c r="G7" s="1494" t="s">
        <v>847</v>
      </c>
      <c r="H7" s="1494" t="s">
        <v>848</v>
      </c>
      <c r="I7" s="87"/>
    </row>
    <row r="8" spans="1:9" s="125" customFormat="1" ht="15" customHeight="1" x14ac:dyDescent="0.25">
      <c r="A8" s="87"/>
      <c r="B8" s="1493"/>
      <c r="C8" s="1493"/>
      <c r="D8" s="807" t="s">
        <v>849</v>
      </c>
      <c r="E8" s="807" t="s">
        <v>850</v>
      </c>
      <c r="F8" s="807" t="s">
        <v>851</v>
      </c>
      <c r="G8" s="1494"/>
      <c r="H8" s="1494"/>
      <c r="I8" s="87"/>
    </row>
    <row r="9" spans="1:9" s="125" customFormat="1" ht="28.5" x14ac:dyDescent="0.25">
      <c r="A9" s="129"/>
      <c r="B9" s="807">
        <v>1</v>
      </c>
      <c r="C9" s="808" t="s">
        <v>852</v>
      </c>
      <c r="D9" s="809">
        <v>2632.5394933289899</v>
      </c>
      <c r="E9" s="809">
        <v>2648.4451309546898</v>
      </c>
      <c r="F9" s="809">
        <v>1956.15529267273</v>
      </c>
      <c r="G9" s="809">
        <v>361.85700000000003</v>
      </c>
      <c r="H9" s="809">
        <v>4523.2124999999996</v>
      </c>
      <c r="I9" s="87"/>
    </row>
    <row r="10" spans="1:9" s="125" customFormat="1" ht="28.5" x14ac:dyDescent="0.25">
      <c r="A10" s="87"/>
      <c r="B10" s="807">
        <v>2</v>
      </c>
      <c r="C10" s="810" t="s">
        <v>853</v>
      </c>
      <c r="D10" s="809">
        <v>2099.9599715999998</v>
      </c>
      <c r="E10" s="809">
        <v>3196.1148938299989</v>
      </c>
      <c r="F10" s="809">
        <v>1689.3686215076289</v>
      </c>
      <c r="G10" s="809">
        <v>374.96422966420903</v>
      </c>
      <c r="H10" s="811">
        <v>4687.0528708000002</v>
      </c>
      <c r="I10" s="87"/>
    </row>
    <row r="11" spans="1:9" s="125" customFormat="1" x14ac:dyDescent="0.25">
      <c r="A11" s="87"/>
      <c r="B11" s="807">
        <v>3</v>
      </c>
      <c r="C11" s="812" t="s">
        <v>854</v>
      </c>
      <c r="D11" s="809">
        <v>1435.8860185999999</v>
      </c>
      <c r="E11" s="809">
        <v>2220.3927638299988</v>
      </c>
      <c r="F11" s="809">
        <v>1392.5616837095499</v>
      </c>
      <c r="G11" s="813"/>
      <c r="H11" s="814"/>
      <c r="I11" s="87"/>
    </row>
    <row r="12" spans="1:9" s="125" customFormat="1" x14ac:dyDescent="0.25">
      <c r="A12" s="87"/>
      <c r="B12" s="807">
        <v>4</v>
      </c>
      <c r="C12" s="812" t="s">
        <v>855</v>
      </c>
      <c r="D12" s="809">
        <v>664.07395299999996</v>
      </c>
      <c r="E12" s="809">
        <v>975.72212999999999</v>
      </c>
      <c r="F12" s="809">
        <v>296.80693779807899</v>
      </c>
      <c r="G12" s="813"/>
      <c r="H12" s="815"/>
      <c r="I12" s="87"/>
    </row>
    <row r="13" spans="1:9" ht="28.5" x14ac:dyDescent="0.25">
      <c r="B13" s="816">
        <v>5</v>
      </c>
      <c r="C13" s="808" t="s">
        <v>856</v>
      </c>
      <c r="D13" s="809">
        <v>107597.21750055499</v>
      </c>
      <c r="E13" s="809">
        <v>114501.86904102001</v>
      </c>
      <c r="F13" s="809">
        <v>183966.47191718302</v>
      </c>
      <c r="G13" s="809">
        <v>15504.2570299</v>
      </c>
      <c r="H13" s="809">
        <v>193803.21287374999</v>
      </c>
    </row>
    <row r="17" spans="4:6" x14ac:dyDescent="0.25">
      <c r="D17" s="817"/>
      <c r="E17" s="817"/>
      <c r="F17" s="817"/>
    </row>
  </sheetData>
  <sheetProtection algorithmName="SHA-512" hashValue="zf20WHrs/XjDiWNNhUM2YwR7T6kRlhySOP/xAbSSGyMg+dv5Ot8hiDe9QAUDamv/rM9+fbO55LVdHF/6YssA9A==" saltValue="yj7xTnvUYyS9BFFEW/plCw==" spinCount="100000" sheet="1" objects="1" scenarios="1"/>
  <mergeCells count="5">
    <mergeCell ref="B2:H2"/>
    <mergeCell ref="B6:C8"/>
    <mergeCell ref="D7:F7"/>
    <mergeCell ref="G7:G8"/>
    <mergeCell ref="H7:H8"/>
  </mergeCells>
  <pageMargins left="0.70866141732283472" right="0.70866141732283472" top="0.74803149606299213" bottom="0.74803149606299213" header="0.31496062992125984" footer="0.31496062992125984"/>
  <pageSetup scale="78" orientation="portrait"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EF04D-CE3A-4A30-AE10-042A4A7A7859}">
  <sheetPr>
    <tabColor theme="5" tint="-0.499984740745262"/>
    <pageSetUpPr fitToPage="1"/>
  </sheetPr>
  <dimension ref="A1:M8"/>
  <sheetViews>
    <sheetView showGridLines="0" zoomScale="130" zoomScaleNormal="130" workbookViewId="0">
      <selection activeCell="K8" sqref="K8"/>
    </sheetView>
  </sheetViews>
  <sheetFormatPr defaultRowHeight="15" x14ac:dyDescent="0.25"/>
  <cols>
    <col min="1" max="10" width="9.140625" style="87"/>
    <col min="11" max="11" width="13.85546875" style="87" bestFit="1" customWidth="1"/>
    <col min="12" max="16384" width="9.140625" style="87"/>
  </cols>
  <sheetData>
    <row r="1" spans="1:13" ht="15.75" thickBot="1" x14ac:dyDescent="0.3">
      <c r="A1" s="662"/>
    </row>
    <row r="2" spans="1:13" ht="15.75" thickBot="1" x14ac:dyDescent="0.3">
      <c r="B2" s="1495" t="s">
        <v>1017</v>
      </c>
      <c r="C2" s="1496"/>
      <c r="D2" s="1496"/>
      <c r="E2" s="1496"/>
      <c r="F2" s="1496"/>
      <c r="G2" s="1496"/>
      <c r="H2" s="1496"/>
      <c r="I2" s="1496"/>
      <c r="J2" s="1496"/>
      <c r="K2" s="1496"/>
      <c r="L2" s="1496"/>
      <c r="M2" s="1497"/>
    </row>
    <row r="3" spans="1:13" x14ac:dyDescent="0.25">
      <c r="B3" s="903"/>
      <c r="D3" s="559"/>
      <c r="E3" s="559"/>
      <c r="F3" s="559"/>
      <c r="G3" s="559"/>
      <c r="H3" s="559"/>
      <c r="I3" s="559"/>
      <c r="J3" s="559"/>
      <c r="K3" s="559"/>
      <c r="L3" s="559"/>
      <c r="M3" s="559"/>
    </row>
    <row r="4" spans="1:13" x14ac:dyDescent="0.25">
      <c r="B4" s="904"/>
      <c r="C4" s="559"/>
    </row>
    <row r="5" spans="1:13" x14ac:dyDescent="0.25">
      <c r="B5" s="905"/>
      <c r="C5" s="906"/>
      <c r="D5" s="907" t="s">
        <v>131</v>
      </c>
      <c r="E5" s="907" t="s">
        <v>145</v>
      </c>
      <c r="F5" s="907" t="s">
        <v>132</v>
      </c>
      <c r="G5" s="907" t="s">
        <v>146</v>
      </c>
      <c r="H5" s="907" t="s">
        <v>147</v>
      </c>
      <c r="I5" s="907" t="s">
        <v>1018</v>
      </c>
      <c r="J5" s="907" t="s">
        <v>1019</v>
      </c>
      <c r="K5" s="908" t="s">
        <v>148</v>
      </c>
      <c r="L5" s="907" t="s">
        <v>149</v>
      </c>
      <c r="M5" s="907" t="s">
        <v>150</v>
      </c>
    </row>
    <row r="6" spans="1:13" ht="21.75" customHeight="1" x14ac:dyDescent="0.25">
      <c r="B6" s="905"/>
      <c r="C6" s="906"/>
      <c r="D6" s="1498" t="s">
        <v>1020</v>
      </c>
      <c r="E6" s="1499"/>
      <c r="F6" s="1499"/>
      <c r="G6" s="1499"/>
      <c r="H6" s="1500"/>
      <c r="I6" s="1498" t="s">
        <v>1021</v>
      </c>
      <c r="J6" s="1500"/>
      <c r="K6" s="1501" t="s">
        <v>1022</v>
      </c>
      <c r="L6" s="909"/>
      <c r="M6" s="910"/>
    </row>
    <row r="7" spans="1:13" ht="52.5" x14ac:dyDescent="0.25">
      <c r="B7" s="905"/>
      <c r="C7" s="911" t="s">
        <v>1023</v>
      </c>
      <c r="D7" s="907" t="s">
        <v>467</v>
      </c>
      <c r="E7" s="907" t="s">
        <v>1024</v>
      </c>
      <c r="F7" s="907" t="s">
        <v>1025</v>
      </c>
      <c r="G7" s="907" t="s">
        <v>1026</v>
      </c>
      <c r="H7" s="907" t="s">
        <v>1027</v>
      </c>
      <c r="I7" s="907" t="s">
        <v>1028</v>
      </c>
      <c r="J7" s="907" t="s">
        <v>1029</v>
      </c>
      <c r="K7" s="1502"/>
      <c r="L7" s="912" t="s">
        <v>1030</v>
      </c>
      <c r="M7" s="912" t="s">
        <v>1031</v>
      </c>
    </row>
    <row r="8" spans="1:13" ht="52.5" x14ac:dyDescent="0.25">
      <c r="B8" s="913">
        <v>12</v>
      </c>
      <c r="C8" s="911" t="s">
        <v>1032</v>
      </c>
      <c r="D8" s="914"/>
      <c r="E8" s="914"/>
      <c r="F8" s="914"/>
      <c r="G8" s="914"/>
      <c r="H8" s="914"/>
      <c r="I8" s="914"/>
      <c r="J8" s="914"/>
      <c r="K8" s="915">
        <v>1694.042183756</v>
      </c>
      <c r="L8" s="913"/>
      <c r="M8" s="913"/>
    </row>
  </sheetData>
  <sheetProtection algorithmName="SHA-512" hashValue="xM2oDiSY+ZHeeEDC3e8w8YX60C/YyPoMOfmUysxkeQu5DQpM6U42VTjhb02UKA5YifoMpAlvnAwQzP501V8+CA==" saltValue="+MtAoeOS2oRL53d7YXGb4w==" spinCount="100000" sheet="1" objects="1" scenarios="1"/>
  <mergeCells count="4">
    <mergeCell ref="B2:M2"/>
    <mergeCell ref="D6:H6"/>
    <mergeCell ref="I6:J6"/>
    <mergeCell ref="K6:K7"/>
  </mergeCells>
  <pageMargins left="0.70866141732283472" right="0.70866141732283472" top="0.74803149606299213" bottom="0.74803149606299213" header="0.31496062992125984" footer="0.31496062992125984"/>
  <pageSetup scale="74" orientation="portrait"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ED6C6-8413-4176-860E-DF46E1308E68}">
  <sheetPr>
    <tabColor theme="5" tint="-0.499984740745262"/>
    <pageSetUpPr fitToPage="1"/>
  </sheetPr>
  <dimension ref="A1:H32"/>
  <sheetViews>
    <sheetView showGridLines="0" zoomScale="90" zoomScaleNormal="90" workbookViewId="0">
      <selection activeCell="F20" sqref="F20"/>
    </sheetView>
  </sheetViews>
  <sheetFormatPr defaultRowHeight="14.25" x14ac:dyDescent="0.2"/>
  <cols>
    <col min="1" max="1" width="9.140625" style="976"/>
    <col min="2" max="2" width="11.5703125" style="976" customWidth="1"/>
    <col min="3" max="3" width="9.85546875" style="976" customWidth="1"/>
    <col min="4" max="4" width="54.28515625" style="976" customWidth="1"/>
    <col min="5" max="8" width="19.5703125" style="976" customWidth="1"/>
    <col min="9" max="16384" width="9.140625" style="976"/>
  </cols>
  <sheetData>
    <row r="1" spans="1:8" ht="15" thickBot="1" x14ac:dyDescent="0.25"/>
    <row r="2" spans="1:8" ht="15" thickBot="1" x14ac:dyDescent="0.25">
      <c r="A2" s="977"/>
      <c r="B2" s="1503" t="s">
        <v>1329</v>
      </c>
      <c r="C2" s="1504"/>
      <c r="D2" s="1504"/>
      <c r="E2" s="1504"/>
      <c r="F2" s="1504"/>
      <c r="G2" s="1504"/>
      <c r="H2" s="1505"/>
    </row>
    <row r="3" spans="1:8" x14ac:dyDescent="0.2">
      <c r="A3" s="977"/>
      <c r="B3" s="978"/>
      <c r="C3" s="977"/>
      <c r="D3" s="977"/>
      <c r="E3" s="977"/>
      <c r="F3" s="977"/>
      <c r="G3" s="977"/>
      <c r="H3" s="977"/>
    </row>
    <row r="4" spans="1:8" x14ac:dyDescent="0.2">
      <c r="A4" s="977"/>
      <c r="B4" s="977"/>
      <c r="C4" s="977"/>
      <c r="D4" s="977"/>
      <c r="E4" s="977"/>
      <c r="F4" s="977"/>
      <c r="G4" s="977"/>
      <c r="H4" s="977"/>
    </row>
    <row r="5" spans="1:8" x14ac:dyDescent="0.2">
      <c r="A5" s="977"/>
      <c r="B5" s="977"/>
      <c r="C5" s="977"/>
      <c r="D5" s="977"/>
      <c r="E5" s="979" t="s">
        <v>131</v>
      </c>
      <c r="F5" s="979" t="s">
        <v>145</v>
      </c>
      <c r="G5" s="979" t="s">
        <v>132</v>
      </c>
      <c r="H5" s="979" t="s">
        <v>146</v>
      </c>
    </row>
    <row r="6" spans="1:8" ht="28.5" x14ac:dyDescent="0.2">
      <c r="A6" s="977"/>
      <c r="B6" s="1506" t="s">
        <v>1311</v>
      </c>
      <c r="C6" s="1506"/>
      <c r="D6" s="1506"/>
      <c r="E6" s="980" t="s">
        <v>1325</v>
      </c>
      <c r="F6" s="980" t="s">
        <v>1326</v>
      </c>
      <c r="G6" s="980" t="s">
        <v>1327</v>
      </c>
      <c r="H6" s="1041" t="s">
        <v>1328</v>
      </c>
    </row>
    <row r="7" spans="1:8" ht="14.25" customHeight="1" x14ac:dyDescent="0.2">
      <c r="A7" s="979">
        <v>1</v>
      </c>
      <c r="B7" s="1507" t="s">
        <v>1312</v>
      </c>
      <c r="C7" s="1508"/>
      <c r="D7" s="981" t="s">
        <v>1313</v>
      </c>
      <c r="E7" s="982">
        <v>5</v>
      </c>
      <c r="F7" s="982">
        <v>8</v>
      </c>
      <c r="G7" s="982">
        <v>0</v>
      </c>
      <c r="H7" s="982">
        <v>27</v>
      </c>
    </row>
    <row r="8" spans="1:8" x14ac:dyDescent="0.2">
      <c r="A8" s="979">
        <v>2</v>
      </c>
      <c r="B8" s="1509"/>
      <c r="C8" s="1510"/>
      <c r="D8" s="981" t="s">
        <v>1314</v>
      </c>
      <c r="E8" s="982">
        <v>11.570475</v>
      </c>
      <c r="F8" s="982">
        <v>523.24059316666671</v>
      </c>
      <c r="G8" s="982">
        <v>0</v>
      </c>
      <c r="H8" s="982">
        <v>741.06064230033326</v>
      </c>
    </row>
    <row r="9" spans="1:8" x14ac:dyDescent="0.2">
      <c r="A9" s="979">
        <v>3</v>
      </c>
      <c r="B9" s="1509"/>
      <c r="C9" s="1510"/>
      <c r="D9" s="983" t="s">
        <v>1315</v>
      </c>
      <c r="E9" s="982">
        <v>11.570475</v>
      </c>
      <c r="F9" s="982">
        <v>523.24059316666671</v>
      </c>
      <c r="G9" s="982">
        <v>0</v>
      </c>
      <c r="H9" s="982">
        <v>741.06064230033326</v>
      </c>
    </row>
    <row r="10" spans="1:8" x14ac:dyDescent="0.2">
      <c r="A10" s="979">
        <v>4</v>
      </c>
      <c r="B10" s="1509"/>
      <c r="C10" s="1510"/>
      <c r="D10" s="983" t="s">
        <v>1316</v>
      </c>
      <c r="E10" s="984">
        <v>0</v>
      </c>
      <c r="F10" s="984">
        <v>0</v>
      </c>
      <c r="G10" s="984">
        <v>0</v>
      </c>
      <c r="H10" s="984">
        <v>0</v>
      </c>
    </row>
    <row r="11" spans="1:8" x14ac:dyDescent="0.2">
      <c r="A11" s="979" t="s">
        <v>1299</v>
      </c>
      <c r="B11" s="1509"/>
      <c r="C11" s="1510"/>
      <c r="D11" s="985" t="s">
        <v>1317</v>
      </c>
      <c r="E11" s="986">
        <v>0</v>
      </c>
      <c r="F11" s="986">
        <v>0</v>
      </c>
      <c r="G11" s="986">
        <v>0</v>
      </c>
      <c r="H11" s="986">
        <v>0</v>
      </c>
    </row>
    <row r="12" spans="1:8" ht="28.5" x14ac:dyDescent="0.2">
      <c r="A12" s="979">
        <v>5</v>
      </c>
      <c r="B12" s="1509"/>
      <c r="C12" s="1510"/>
      <c r="D12" s="985" t="s">
        <v>1318</v>
      </c>
      <c r="E12" s="986">
        <v>0</v>
      </c>
      <c r="F12" s="986">
        <v>0</v>
      </c>
      <c r="G12" s="986">
        <v>0</v>
      </c>
      <c r="H12" s="986">
        <v>0</v>
      </c>
    </row>
    <row r="13" spans="1:8" x14ac:dyDescent="0.2">
      <c r="A13" s="979" t="s">
        <v>1300</v>
      </c>
      <c r="B13" s="1509"/>
      <c r="C13" s="1510"/>
      <c r="D13" s="983" t="s">
        <v>1319</v>
      </c>
      <c r="E13" s="986">
        <v>0</v>
      </c>
      <c r="F13" s="986">
        <v>0</v>
      </c>
      <c r="G13" s="986">
        <v>0</v>
      </c>
      <c r="H13" s="986">
        <v>0</v>
      </c>
    </row>
    <row r="14" spans="1:8" x14ac:dyDescent="0.2">
      <c r="A14" s="979">
        <v>6</v>
      </c>
      <c r="B14" s="1509"/>
      <c r="C14" s="1510"/>
      <c r="D14" s="983" t="s">
        <v>1316</v>
      </c>
      <c r="E14" s="984">
        <v>0</v>
      </c>
      <c r="F14" s="984">
        <v>0</v>
      </c>
      <c r="G14" s="984">
        <v>0</v>
      </c>
      <c r="H14" s="984">
        <v>0</v>
      </c>
    </row>
    <row r="15" spans="1:8" x14ac:dyDescent="0.2">
      <c r="A15" s="979">
        <v>7</v>
      </c>
      <c r="B15" s="1509"/>
      <c r="C15" s="1510"/>
      <c r="D15" s="983" t="s">
        <v>1320</v>
      </c>
      <c r="E15" s="986">
        <v>0</v>
      </c>
      <c r="F15" s="986">
        <v>0</v>
      </c>
      <c r="G15" s="986">
        <v>0</v>
      </c>
      <c r="H15" s="986">
        <v>0</v>
      </c>
    </row>
    <row r="16" spans="1:8" x14ac:dyDescent="0.2">
      <c r="A16" s="979">
        <v>8</v>
      </c>
      <c r="B16" s="1511"/>
      <c r="C16" s="1512"/>
      <c r="D16" s="983" t="s">
        <v>1316</v>
      </c>
      <c r="E16" s="984">
        <v>0</v>
      </c>
      <c r="F16" s="984">
        <v>0</v>
      </c>
      <c r="G16" s="984">
        <v>0</v>
      </c>
      <c r="H16" s="984">
        <v>0</v>
      </c>
    </row>
    <row r="17" spans="1:8" ht="14.25" customHeight="1" x14ac:dyDescent="0.2">
      <c r="A17" s="979">
        <v>9</v>
      </c>
      <c r="B17" s="1513" t="s">
        <v>1321</v>
      </c>
      <c r="C17" s="1513"/>
      <c r="D17" s="981" t="s">
        <v>1313</v>
      </c>
      <c r="E17" s="982">
        <v>5</v>
      </c>
      <c r="F17" s="982">
        <v>8</v>
      </c>
      <c r="G17" s="982">
        <v>0</v>
      </c>
      <c r="H17" s="982">
        <v>27</v>
      </c>
    </row>
    <row r="18" spans="1:8" x14ac:dyDescent="0.2">
      <c r="A18" s="979">
        <v>10</v>
      </c>
      <c r="B18" s="1513"/>
      <c r="C18" s="1513"/>
      <c r="D18" s="981" t="s">
        <v>1322</v>
      </c>
      <c r="E18" s="982">
        <v>0</v>
      </c>
      <c r="F18" s="982">
        <v>439.55453999999997</v>
      </c>
      <c r="G18" s="982">
        <v>0</v>
      </c>
      <c r="H18" s="982">
        <v>261.07659200000001</v>
      </c>
    </row>
    <row r="19" spans="1:8" x14ac:dyDescent="0.2">
      <c r="A19" s="979">
        <v>11</v>
      </c>
      <c r="B19" s="1513"/>
      <c r="C19" s="1513"/>
      <c r="D19" s="983" t="s">
        <v>1315</v>
      </c>
      <c r="E19" s="982">
        <v>0</v>
      </c>
      <c r="F19" s="982">
        <v>180.03195840000001</v>
      </c>
      <c r="G19" s="982">
        <v>0</v>
      </c>
      <c r="H19" s="982">
        <v>239.57659200000001</v>
      </c>
    </row>
    <row r="20" spans="1:8" x14ac:dyDescent="0.2">
      <c r="A20" s="979">
        <v>12</v>
      </c>
      <c r="B20" s="1513"/>
      <c r="C20" s="1513"/>
      <c r="D20" s="987" t="s">
        <v>1323</v>
      </c>
      <c r="E20" s="982">
        <v>0</v>
      </c>
      <c r="F20" s="982">
        <v>76.773495400000002</v>
      </c>
      <c r="G20" s="982">
        <v>0</v>
      </c>
      <c r="H20" s="982">
        <v>8.6</v>
      </c>
    </row>
    <row r="21" spans="1:8" x14ac:dyDescent="0.2">
      <c r="A21" s="979" t="s">
        <v>1301</v>
      </c>
      <c r="B21" s="1513"/>
      <c r="C21" s="1513"/>
      <c r="D21" s="985" t="s">
        <v>1317</v>
      </c>
      <c r="E21" s="982">
        <v>0</v>
      </c>
      <c r="F21" s="982">
        <v>259.52258159999997</v>
      </c>
      <c r="G21" s="982">
        <v>0</v>
      </c>
      <c r="H21" s="982">
        <v>0</v>
      </c>
    </row>
    <row r="22" spans="1:8" x14ac:dyDescent="0.2">
      <c r="A22" s="979" t="s">
        <v>1302</v>
      </c>
      <c r="B22" s="1513"/>
      <c r="C22" s="1513"/>
      <c r="D22" s="987" t="s">
        <v>1323</v>
      </c>
      <c r="E22" s="982">
        <v>0</v>
      </c>
      <c r="F22" s="982">
        <v>259.52258159999997</v>
      </c>
      <c r="G22" s="982">
        <v>0</v>
      </c>
      <c r="H22" s="982">
        <v>0</v>
      </c>
    </row>
    <row r="23" spans="1:8" ht="28.5" x14ac:dyDescent="0.2">
      <c r="A23" s="979" t="s">
        <v>1303</v>
      </c>
      <c r="B23" s="1513"/>
      <c r="C23" s="1513"/>
      <c r="D23" s="985" t="s">
        <v>1318</v>
      </c>
      <c r="E23" s="986">
        <v>0</v>
      </c>
      <c r="F23" s="986">
        <v>0</v>
      </c>
      <c r="G23" s="986">
        <v>0</v>
      </c>
      <c r="H23" s="982">
        <v>21.5</v>
      </c>
    </row>
    <row r="24" spans="1:8" x14ac:dyDescent="0.2">
      <c r="A24" s="979" t="s">
        <v>1304</v>
      </c>
      <c r="B24" s="1513"/>
      <c r="C24" s="1513"/>
      <c r="D24" s="987" t="s">
        <v>1323</v>
      </c>
      <c r="E24" s="986">
        <v>0</v>
      </c>
      <c r="F24" s="986">
        <v>0</v>
      </c>
      <c r="G24" s="986">
        <v>0</v>
      </c>
      <c r="H24" s="982">
        <v>21.5</v>
      </c>
    </row>
    <row r="25" spans="1:8" x14ac:dyDescent="0.2">
      <c r="A25" s="979" t="s">
        <v>1305</v>
      </c>
      <c r="B25" s="1513"/>
      <c r="C25" s="1513"/>
      <c r="D25" s="983" t="s">
        <v>1319</v>
      </c>
      <c r="E25" s="986">
        <v>0</v>
      </c>
      <c r="F25" s="986">
        <v>0</v>
      </c>
      <c r="G25" s="986">
        <v>0</v>
      </c>
      <c r="H25" s="986">
        <v>0</v>
      </c>
    </row>
    <row r="26" spans="1:8" x14ac:dyDescent="0.2">
      <c r="A26" s="979" t="s">
        <v>1306</v>
      </c>
      <c r="B26" s="1513"/>
      <c r="C26" s="1513"/>
      <c r="D26" s="987" t="s">
        <v>1323</v>
      </c>
      <c r="E26" s="986">
        <v>0</v>
      </c>
      <c r="F26" s="986">
        <v>0</v>
      </c>
      <c r="G26" s="986">
        <v>0</v>
      </c>
      <c r="H26" s="986">
        <v>0</v>
      </c>
    </row>
    <row r="27" spans="1:8" x14ac:dyDescent="0.2">
      <c r="A27" s="979">
        <v>15</v>
      </c>
      <c r="B27" s="1513"/>
      <c r="C27" s="1513"/>
      <c r="D27" s="983" t="s">
        <v>1320</v>
      </c>
      <c r="E27" s="986">
        <v>0</v>
      </c>
      <c r="F27" s="986">
        <v>0</v>
      </c>
      <c r="G27" s="986">
        <v>0</v>
      </c>
      <c r="H27" s="986">
        <v>0</v>
      </c>
    </row>
    <row r="28" spans="1:8" x14ac:dyDescent="0.2">
      <c r="A28" s="979">
        <v>16</v>
      </c>
      <c r="B28" s="1513"/>
      <c r="C28" s="1513"/>
      <c r="D28" s="987" t="s">
        <v>1323</v>
      </c>
      <c r="E28" s="986">
        <v>0</v>
      </c>
      <c r="F28" s="986">
        <v>0</v>
      </c>
      <c r="G28" s="986">
        <v>0</v>
      </c>
      <c r="H28" s="986">
        <v>0</v>
      </c>
    </row>
    <row r="29" spans="1:8" x14ac:dyDescent="0.2">
      <c r="A29" s="979">
        <v>17</v>
      </c>
      <c r="B29" s="1514" t="s">
        <v>1324</v>
      </c>
      <c r="C29" s="1514"/>
      <c r="D29" s="1514"/>
      <c r="E29" s="982">
        <v>11.570475</v>
      </c>
      <c r="F29" s="982">
        <v>962.79513316666669</v>
      </c>
      <c r="G29" s="982">
        <v>0</v>
      </c>
      <c r="H29" s="982">
        <v>1002.1372343003333</v>
      </c>
    </row>
    <row r="32" spans="1:8" x14ac:dyDescent="0.2">
      <c r="B32" s="988"/>
    </row>
  </sheetData>
  <sheetProtection algorithmName="SHA-512" hashValue="iEY4TDrMSIMiN6oFLcdHjF33xV5BWTs0yW/6SZB1iemZpP3UMIQVVnQybUzAH1jIsihrkROWPgu5PvHFotkPpw==" saltValue="vxFFRrJTfVQSzWvrKlQXCQ==" spinCount="100000" sheet="1" objects="1" scenarios="1"/>
  <mergeCells count="5">
    <mergeCell ref="B2:H2"/>
    <mergeCell ref="B6:D6"/>
    <mergeCell ref="B7:C16"/>
    <mergeCell ref="B17:C28"/>
    <mergeCell ref="B29:D29"/>
  </mergeCells>
  <pageMargins left="0.70866141732283472" right="0.70866141732283472" top="0.74803149606299213" bottom="0.74803149606299213" header="0.31496062992125984" footer="0.31496062992125984"/>
  <pageSetup scale="56" orientation="portrait"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AE97F-166D-45BA-B932-AD21B990182A}">
  <sheetPr>
    <tabColor theme="5" tint="-0.499984740745262"/>
    <pageSetUpPr fitToPage="1"/>
  </sheetPr>
  <dimension ref="A1:G20"/>
  <sheetViews>
    <sheetView showGridLines="0" zoomScale="90" zoomScaleNormal="90" workbookViewId="0">
      <selection activeCell="D12" sqref="D12"/>
    </sheetView>
  </sheetViews>
  <sheetFormatPr defaultRowHeight="14.25" x14ac:dyDescent="0.2"/>
  <cols>
    <col min="1" max="1" width="9.140625" style="976"/>
    <col min="2" max="3" width="47" style="976" customWidth="1"/>
    <col min="4" max="7" width="16.85546875" style="976" customWidth="1"/>
    <col min="8" max="16384" width="9.140625" style="976"/>
  </cols>
  <sheetData>
    <row r="1" spans="1:7" ht="15" thickBot="1" x14ac:dyDescent="0.25"/>
    <row r="2" spans="1:7" ht="15" thickBot="1" x14ac:dyDescent="0.25">
      <c r="A2" s="977"/>
      <c r="B2" s="1495" t="s">
        <v>1330</v>
      </c>
      <c r="C2" s="1496"/>
      <c r="D2" s="1496"/>
      <c r="E2" s="1496"/>
      <c r="F2" s="1496"/>
      <c r="G2" s="1497"/>
    </row>
    <row r="3" spans="1:7" x14ac:dyDescent="0.2">
      <c r="A3" s="977"/>
      <c r="B3" s="977"/>
      <c r="C3" s="977"/>
      <c r="D3" s="977"/>
      <c r="E3" s="977"/>
      <c r="F3" s="977"/>
      <c r="G3" s="977"/>
    </row>
    <row r="4" spans="1:7" x14ac:dyDescent="0.2">
      <c r="A4" s="977"/>
      <c r="B4" s="977"/>
      <c r="C4" s="977"/>
      <c r="D4" s="977"/>
      <c r="E4" s="977"/>
      <c r="F4" s="977"/>
      <c r="G4" s="977"/>
    </row>
    <row r="5" spans="1:7" x14ac:dyDescent="0.2">
      <c r="A5" s="977"/>
      <c r="B5" s="978"/>
      <c r="C5" s="977"/>
      <c r="D5" s="979" t="s">
        <v>131</v>
      </c>
      <c r="E5" s="979" t="s">
        <v>145</v>
      </c>
      <c r="F5" s="979" t="s">
        <v>132</v>
      </c>
      <c r="G5" s="979" t="s">
        <v>146</v>
      </c>
    </row>
    <row r="6" spans="1:7" ht="28.5" x14ac:dyDescent="0.2">
      <c r="A6" s="977"/>
      <c r="B6" s="1522" t="s">
        <v>1298</v>
      </c>
      <c r="C6" s="1523"/>
      <c r="D6" s="980" t="s">
        <v>1325</v>
      </c>
      <c r="E6" s="980" t="s">
        <v>1326</v>
      </c>
      <c r="F6" s="980" t="s">
        <v>1327</v>
      </c>
      <c r="G6" s="980" t="s">
        <v>1328</v>
      </c>
    </row>
    <row r="7" spans="1:7" x14ac:dyDescent="0.2">
      <c r="A7" s="979"/>
      <c r="B7" s="1517" t="s">
        <v>1344</v>
      </c>
      <c r="C7" s="1518"/>
      <c r="D7" s="1518"/>
      <c r="E7" s="1518"/>
      <c r="F7" s="1518"/>
      <c r="G7" s="1519"/>
    </row>
    <row r="8" spans="1:7" ht="14.25" customHeight="1" x14ac:dyDescent="0.2">
      <c r="A8" s="979">
        <v>1</v>
      </c>
      <c r="B8" s="1520" t="s">
        <v>1341</v>
      </c>
      <c r="C8" s="1521"/>
      <c r="D8" s="989">
        <v>0</v>
      </c>
      <c r="E8" s="989">
        <v>0</v>
      </c>
      <c r="F8" s="989">
        <v>0</v>
      </c>
      <c r="G8" s="989">
        <v>0</v>
      </c>
    </row>
    <row r="9" spans="1:7" ht="14.25" customHeight="1" x14ac:dyDescent="0.2">
      <c r="A9" s="979">
        <v>2</v>
      </c>
      <c r="B9" s="1520" t="s">
        <v>1342</v>
      </c>
      <c r="C9" s="1521"/>
      <c r="D9" s="989">
        <v>0</v>
      </c>
      <c r="E9" s="989">
        <v>0</v>
      </c>
      <c r="F9" s="989">
        <v>0</v>
      </c>
      <c r="G9" s="989">
        <v>0</v>
      </c>
    </row>
    <row r="10" spans="1:7" ht="14.25" customHeight="1" x14ac:dyDescent="0.2">
      <c r="A10" s="979">
        <v>3</v>
      </c>
      <c r="B10" s="1515" t="s">
        <v>1343</v>
      </c>
      <c r="C10" s="1516"/>
      <c r="D10" s="990">
        <v>0</v>
      </c>
      <c r="E10" s="990">
        <v>0</v>
      </c>
      <c r="F10" s="990">
        <v>0</v>
      </c>
      <c r="G10" s="991">
        <v>0</v>
      </c>
    </row>
    <row r="11" spans="1:7" ht="14.25" customHeight="1" x14ac:dyDescent="0.2">
      <c r="A11" s="979"/>
      <c r="B11" s="1517" t="s">
        <v>1340</v>
      </c>
      <c r="C11" s="1518"/>
      <c r="D11" s="1518"/>
      <c r="E11" s="1518"/>
      <c r="F11" s="1518"/>
      <c r="G11" s="1519"/>
    </row>
    <row r="12" spans="1:7" ht="14.25" customHeight="1" x14ac:dyDescent="0.2">
      <c r="A12" s="979">
        <v>4</v>
      </c>
      <c r="B12" s="1520" t="s">
        <v>1338</v>
      </c>
      <c r="C12" s="1521"/>
      <c r="D12" s="989">
        <v>0</v>
      </c>
      <c r="E12" s="989">
        <v>0</v>
      </c>
      <c r="F12" s="989">
        <v>0</v>
      </c>
      <c r="G12" s="989">
        <v>0</v>
      </c>
    </row>
    <row r="13" spans="1:7" ht="14.25" customHeight="1" x14ac:dyDescent="0.2">
      <c r="A13" s="979">
        <v>5</v>
      </c>
      <c r="B13" s="1520" t="s">
        <v>1339</v>
      </c>
      <c r="C13" s="1521"/>
      <c r="D13" s="989">
        <v>0</v>
      </c>
      <c r="E13" s="989">
        <v>0</v>
      </c>
      <c r="F13" s="989">
        <v>0</v>
      </c>
      <c r="G13" s="989">
        <v>0</v>
      </c>
    </row>
    <row r="14" spans="1:7" x14ac:dyDescent="0.2">
      <c r="A14" s="979"/>
      <c r="B14" s="1517" t="s">
        <v>1337</v>
      </c>
      <c r="C14" s="1518"/>
      <c r="D14" s="1518"/>
      <c r="E14" s="1518"/>
      <c r="F14" s="1518"/>
      <c r="G14" s="1519"/>
    </row>
    <row r="15" spans="1:7" ht="14.25" customHeight="1" x14ac:dyDescent="0.2">
      <c r="A15" s="979">
        <v>6</v>
      </c>
      <c r="B15" s="1520" t="s">
        <v>1331</v>
      </c>
      <c r="C15" s="1521"/>
      <c r="D15" s="989">
        <v>0</v>
      </c>
      <c r="E15" s="989">
        <v>0</v>
      </c>
      <c r="F15" s="989">
        <v>0</v>
      </c>
      <c r="G15" s="989">
        <v>0</v>
      </c>
    </row>
    <row r="16" spans="1:7" ht="14.25" customHeight="1" x14ac:dyDescent="0.2">
      <c r="A16" s="979">
        <v>7</v>
      </c>
      <c r="B16" s="1520" t="s">
        <v>1332</v>
      </c>
      <c r="C16" s="1521"/>
      <c r="D16" s="989">
        <v>0</v>
      </c>
      <c r="E16" s="989">
        <v>0</v>
      </c>
      <c r="F16" s="989">
        <v>0</v>
      </c>
      <c r="G16" s="989">
        <v>0</v>
      </c>
    </row>
    <row r="17" spans="1:7" x14ac:dyDescent="0.2">
      <c r="A17" s="979">
        <v>8</v>
      </c>
      <c r="B17" s="1515" t="s">
        <v>1333</v>
      </c>
      <c r="C17" s="1516"/>
      <c r="D17" s="989">
        <v>0</v>
      </c>
      <c r="E17" s="989">
        <v>0</v>
      </c>
      <c r="F17" s="989">
        <v>0</v>
      </c>
      <c r="G17" s="989">
        <v>0</v>
      </c>
    </row>
    <row r="18" spans="1:7" x14ac:dyDescent="0.2">
      <c r="A18" s="979">
        <v>9</v>
      </c>
      <c r="B18" s="1515" t="s">
        <v>1334</v>
      </c>
      <c r="C18" s="1516"/>
      <c r="D18" s="989">
        <v>0</v>
      </c>
      <c r="E18" s="989">
        <v>0</v>
      </c>
      <c r="F18" s="989">
        <v>0</v>
      </c>
      <c r="G18" s="989">
        <v>0</v>
      </c>
    </row>
    <row r="19" spans="1:7" ht="14.25" customHeight="1" x14ac:dyDescent="0.2">
      <c r="A19" s="979">
        <v>10</v>
      </c>
      <c r="B19" s="1515" t="s">
        <v>1335</v>
      </c>
      <c r="C19" s="1516"/>
      <c r="D19" s="989">
        <v>0</v>
      </c>
      <c r="E19" s="989">
        <v>0</v>
      </c>
      <c r="F19" s="989">
        <v>0</v>
      </c>
      <c r="G19" s="989">
        <v>0</v>
      </c>
    </row>
    <row r="20" spans="1:7" ht="14.25" customHeight="1" x14ac:dyDescent="0.2">
      <c r="A20" s="979">
        <v>11</v>
      </c>
      <c r="B20" s="1515" t="s">
        <v>1336</v>
      </c>
      <c r="C20" s="1516"/>
      <c r="D20" s="989">
        <v>0</v>
      </c>
      <c r="E20" s="989">
        <v>0</v>
      </c>
      <c r="F20" s="989">
        <v>0</v>
      </c>
      <c r="G20" s="989">
        <v>0</v>
      </c>
    </row>
  </sheetData>
  <sheetProtection algorithmName="SHA-512" hashValue="GZB7gaM/PlBKu07fX3dqLprgNNFCBwqx1gdmzJpJYFmOYXcSITcaewVjmnEcOWNsz9wTCu2PqovcNDyCV/+4yA==" saltValue="BlDNY0TTpEXZ4Xvf41Ynxw==" spinCount="100000" sheet="1" objects="1" scenarios="1"/>
  <mergeCells count="16">
    <mergeCell ref="B10:C10"/>
    <mergeCell ref="B2:G2"/>
    <mergeCell ref="B6:C6"/>
    <mergeCell ref="B7:G7"/>
    <mergeCell ref="B8:C8"/>
    <mergeCell ref="B9:C9"/>
    <mergeCell ref="B17:C17"/>
    <mergeCell ref="B18:C18"/>
    <mergeCell ref="B19:C19"/>
    <mergeCell ref="B20:C20"/>
    <mergeCell ref="B11:G11"/>
    <mergeCell ref="B12:C12"/>
    <mergeCell ref="B13:C13"/>
    <mergeCell ref="B14:G14"/>
    <mergeCell ref="B15:C15"/>
    <mergeCell ref="B16:C16"/>
  </mergeCells>
  <pageMargins left="0.70866141732283472" right="0.70866141732283472" top="0.74803149606299213" bottom="0.74803149606299213" header="0.31496062992125984" footer="0.31496062992125984"/>
  <pageSetup scale="54" orientation="portrait"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1B0487-B22D-4115-8EF7-3667400564C4}">
  <sheetPr>
    <tabColor theme="5" tint="-0.499984740745262"/>
    <pageSetUpPr fitToPage="1"/>
  </sheetPr>
  <dimension ref="A1:J31"/>
  <sheetViews>
    <sheetView showGridLines="0" zoomScale="90" zoomScaleNormal="90" workbookViewId="0">
      <selection activeCell="B4" sqref="B4:R4"/>
    </sheetView>
  </sheetViews>
  <sheetFormatPr defaultRowHeight="14.25" x14ac:dyDescent="0.2"/>
  <cols>
    <col min="1" max="1" width="6.85546875" style="976" customWidth="1"/>
    <col min="2" max="2" width="27.5703125" style="976" customWidth="1"/>
    <col min="3" max="3" width="21.140625" style="976" customWidth="1"/>
    <col min="4" max="4" width="19.7109375" style="976" customWidth="1"/>
    <col min="5" max="5" width="19.5703125" style="976" customWidth="1"/>
    <col min="6" max="7" width="18.140625" style="976" customWidth="1"/>
    <col min="8" max="8" width="23.7109375" style="976" customWidth="1"/>
    <col min="9" max="9" width="21.42578125" style="976" customWidth="1"/>
    <col min="10" max="10" width="23.7109375" style="976" customWidth="1"/>
    <col min="11" max="16384" width="9.140625" style="976"/>
  </cols>
  <sheetData>
    <row r="1" spans="1:10" ht="15" thickBot="1" x14ac:dyDescent="0.25"/>
    <row r="2" spans="1:10" ht="15" thickBot="1" x14ac:dyDescent="0.25">
      <c r="A2" s="977"/>
      <c r="B2" s="1503" t="s">
        <v>1361</v>
      </c>
      <c r="C2" s="1504"/>
      <c r="D2" s="1504"/>
      <c r="E2" s="1504"/>
      <c r="F2" s="1504"/>
      <c r="G2" s="1504"/>
      <c r="H2" s="1504"/>
      <c r="I2" s="1504"/>
      <c r="J2" s="1505"/>
    </row>
    <row r="3" spans="1:10" x14ac:dyDescent="0.2">
      <c r="A3" s="977"/>
      <c r="B3" s="992"/>
      <c r="C3" s="992"/>
      <c r="D3" s="992"/>
      <c r="E3" s="992"/>
      <c r="F3" s="992"/>
      <c r="G3" s="992"/>
      <c r="H3" s="993"/>
      <c r="I3" s="992"/>
      <c r="J3" s="977"/>
    </row>
    <row r="4" spans="1:10" x14ac:dyDescent="0.2">
      <c r="A4" s="977"/>
      <c r="B4" s="977"/>
      <c r="C4" s="977"/>
      <c r="D4" s="992"/>
      <c r="E4" s="992"/>
      <c r="F4" s="992"/>
      <c r="G4" s="992"/>
      <c r="H4" s="993"/>
      <c r="I4" s="977"/>
      <c r="J4" s="977"/>
    </row>
    <row r="5" spans="1:10" ht="12.75" customHeight="1" x14ac:dyDescent="0.2">
      <c r="A5" s="977"/>
      <c r="B5" s="977"/>
      <c r="C5" s="979" t="s">
        <v>131</v>
      </c>
      <c r="D5" s="979" t="s">
        <v>145</v>
      </c>
      <c r="E5" s="979" t="s">
        <v>132</v>
      </c>
      <c r="F5" s="979" t="s">
        <v>146</v>
      </c>
      <c r="G5" s="979" t="s">
        <v>147</v>
      </c>
      <c r="H5" s="979" t="s">
        <v>148</v>
      </c>
      <c r="I5" s="979" t="s">
        <v>1307</v>
      </c>
      <c r="J5" s="979" t="s">
        <v>1308</v>
      </c>
    </row>
    <row r="6" spans="1:10" ht="119.25" customHeight="1" x14ac:dyDescent="0.2">
      <c r="A6" s="977"/>
      <c r="B6" s="994" t="s">
        <v>1345</v>
      </c>
      <c r="C6" s="995" t="s">
        <v>1353</v>
      </c>
      <c r="D6" s="995" t="s">
        <v>1354</v>
      </c>
      <c r="E6" s="995" t="s">
        <v>1355</v>
      </c>
      <c r="F6" s="996" t="s">
        <v>1356</v>
      </c>
      <c r="G6" s="996" t="s">
        <v>1357</v>
      </c>
      <c r="H6" s="995" t="s">
        <v>1358</v>
      </c>
      <c r="I6" s="995" t="s">
        <v>1359</v>
      </c>
      <c r="J6" s="995" t="s">
        <v>1360</v>
      </c>
    </row>
    <row r="7" spans="1:10" x14ac:dyDescent="0.2">
      <c r="A7" s="979">
        <v>1</v>
      </c>
      <c r="B7" s="997" t="s">
        <v>1325</v>
      </c>
      <c r="C7" s="998">
        <v>0</v>
      </c>
      <c r="D7" s="998">
        <v>0</v>
      </c>
      <c r="E7" s="998">
        <v>0</v>
      </c>
      <c r="F7" s="998">
        <v>0</v>
      </c>
      <c r="G7" s="998">
        <v>0</v>
      </c>
      <c r="H7" s="999">
        <v>0</v>
      </c>
      <c r="I7" s="998">
        <v>0</v>
      </c>
      <c r="J7" s="998">
        <v>0</v>
      </c>
    </row>
    <row r="8" spans="1:10" x14ac:dyDescent="0.2">
      <c r="A8" s="979">
        <v>2</v>
      </c>
      <c r="B8" s="985" t="s">
        <v>1346</v>
      </c>
      <c r="C8" s="981">
        <v>0</v>
      </c>
      <c r="D8" s="981">
        <v>0</v>
      </c>
      <c r="E8" s="981">
        <v>0</v>
      </c>
      <c r="F8" s="981">
        <v>0</v>
      </c>
      <c r="G8" s="981">
        <v>0</v>
      </c>
      <c r="H8" s="1000">
        <v>0</v>
      </c>
      <c r="I8" s="981">
        <v>0</v>
      </c>
      <c r="J8" s="981">
        <v>0</v>
      </c>
    </row>
    <row r="9" spans="1:10" ht="42.75" x14ac:dyDescent="0.2">
      <c r="A9" s="979">
        <v>3</v>
      </c>
      <c r="B9" s="985" t="s">
        <v>1347</v>
      </c>
      <c r="C9" s="981">
        <v>0</v>
      </c>
      <c r="D9" s="981">
        <v>0</v>
      </c>
      <c r="E9" s="981">
        <v>0</v>
      </c>
      <c r="F9" s="981">
        <v>0</v>
      </c>
      <c r="G9" s="981">
        <v>0</v>
      </c>
      <c r="H9" s="1000">
        <v>0</v>
      </c>
      <c r="I9" s="981">
        <v>0</v>
      </c>
      <c r="J9" s="981">
        <v>0</v>
      </c>
    </row>
    <row r="10" spans="1:10" ht="63.75" customHeight="1" x14ac:dyDescent="0.2">
      <c r="A10" s="979">
        <v>4</v>
      </c>
      <c r="B10" s="985" t="s">
        <v>1348</v>
      </c>
      <c r="C10" s="981">
        <v>0</v>
      </c>
      <c r="D10" s="981">
        <v>0</v>
      </c>
      <c r="E10" s="981">
        <v>0</v>
      </c>
      <c r="F10" s="981">
        <v>0</v>
      </c>
      <c r="G10" s="981">
        <v>0</v>
      </c>
      <c r="H10" s="1000">
        <v>0</v>
      </c>
      <c r="I10" s="981">
        <v>0</v>
      </c>
      <c r="J10" s="981">
        <v>0</v>
      </c>
    </row>
    <row r="11" spans="1:10" x14ac:dyDescent="0.2">
      <c r="A11" s="979">
        <v>5</v>
      </c>
      <c r="B11" s="985" t="s">
        <v>1349</v>
      </c>
      <c r="C11" s="981">
        <v>0</v>
      </c>
      <c r="D11" s="981">
        <v>0</v>
      </c>
      <c r="E11" s="981">
        <v>0</v>
      </c>
      <c r="F11" s="981">
        <v>0</v>
      </c>
      <c r="G11" s="981">
        <v>0</v>
      </c>
      <c r="H11" s="1000">
        <v>0</v>
      </c>
      <c r="I11" s="981">
        <v>0</v>
      </c>
      <c r="J11" s="981">
        <v>0</v>
      </c>
    </row>
    <row r="12" spans="1:10" x14ac:dyDescent="0.2">
      <c r="A12" s="979">
        <v>6</v>
      </c>
      <c r="B12" s="985" t="s">
        <v>1350</v>
      </c>
      <c r="C12" s="981">
        <v>0</v>
      </c>
      <c r="D12" s="981">
        <v>0</v>
      </c>
      <c r="E12" s="981">
        <v>0</v>
      </c>
      <c r="F12" s="981">
        <v>0</v>
      </c>
      <c r="G12" s="981">
        <v>0</v>
      </c>
      <c r="H12" s="1000">
        <v>0</v>
      </c>
      <c r="I12" s="981">
        <v>0</v>
      </c>
      <c r="J12" s="981">
        <v>0</v>
      </c>
    </row>
    <row r="13" spans="1:10" x14ac:dyDescent="0.2">
      <c r="A13" s="1001">
        <v>7</v>
      </c>
      <c r="B13" s="997" t="s">
        <v>1351</v>
      </c>
      <c r="C13" s="1002">
        <v>466.08072573011304</v>
      </c>
      <c r="D13" s="1002">
        <v>162.94705192356</v>
      </c>
      <c r="E13" s="1002">
        <v>303.13367380655302</v>
      </c>
      <c r="F13" s="998">
        <v>0</v>
      </c>
      <c r="G13" s="998">
        <v>0</v>
      </c>
      <c r="H13" s="1002">
        <v>29.660974057194998</v>
      </c>
      <c r="I13" s="1002">
        <v>171.583881193152</v>
      </c>
      <c r="J13" s="1002">
        <v>145.71212792355999</v>
      </c>
    </row>
    <row r="14" spans="1:10" x14ac:dyDescent="0.2">
      <c r="A14" s="1001">
        <v>8</v>
      </c>
      <c r="B14" s="985" t="s">
        <v>1346</v>
      </c>
      <c r="C14" s="1003">
        <v>167.14034540000003</v>
      </c>
      <c r="D14" s="1003">
        <v>17.234923999999999</v>
      </c>
      <c r="E14" s="1003">
        <v>149.90542140000002</v>
      </c>
      <c r="F14" s="981">
        <v>0</v>
      </c>
      <c r="G14" s="981">
        <v>0</v>
      </c>
      <c r="H14" s="1003">
        <v>2.2285140000000001</v>
      </c>
      <c r="I14" s="1003">
        <v>18.02966</v>
      </c>
      <c r="J14" s="1003">
        <v>0</v>
      </c>
    </row>
    <row r="15" spans="1:10" ht="42.75" x14ac:dyDescent="0.2">
      <c r="A15" s="1001">
        <v>9</v>
      </c>
      <c r="B15" s="985" t="s">
        <v>1347</v>
      </c>
      <c r="C15" s="1003">
        <v>298.94038033011299</v>
      </c>
      <c r="D15" s="1003">
        <v>145.71212792355999</v>
      </c>
      <c r="E15" s="1003">
        <v>153.228252406553</v>
      </c>
      <c r="F15" s="981">
        <v>0</v>
      </c>
      <c r="G15" s="981">
        <v>0</v>
      </c>
      <c r="H15" s="1003">
        <v>27.432460057194998</v>
      </c>
      <c r="I15" s="1003">
        <v>153.55422119315199</v>
      </c>
      <c r="J15" s="1003">
        <v>145.71212792355999</v>
      </c>
    </row>
    <row r="16" spans="1:10" ht="57" customHeight="1" x14ac:dyDescent="0.2">
      <c r="A16" s="1001">
        <v>10</v>
      </c>
      <c r="B16" s="985" t="s">
        <v>1348</v>
      </c>
      <c r="C16" s="981">
        <v>0</v>
      </c>
      <c r="D16" s="981">
        <v>0</v>
      </c>
      <c r="E16" s="981">
        <v>0</v>
      </c>
      <c r="F16" s="981">
        <v>0</v>
      </c>
      <c r="G16" s="981">
        <v>0</v>
      </c>
      <c r="H16" s="1000">
        <v>0</v>
      </c>
      <c r="I16" s="981">
        <v>0</v>
      </c>
      <c r="J16" s="981">
        <v>0</v>
      </c>
    </row>
    <row r="17" spans="1:10" x14ac:dyDescent="0.2">
      <c r="A17" s="1001">
        <v>11</v>
      </c>
      <c r="B17" s="985" t="s">
        <v>1349</v>
      </c>
      <c r="C17" s="981">
        <v>0</v>
      </c>
      <c r="D17" s="981">
        <v>0</v>
      </c>
      <c r="E17" s="981">
        <v>0</v>
      </c>
      <c r="F17" s="981">
        <v>0</v>
      </c>
      <c r="G17" s="981">
        <v>0</v>
      </c>
      <c r="H17" s="1000">
        <v>0</v>
      </c>
      <c r="I17" s="981">
        <v>0</v>
      </c>
      <c r="J17" s="981">
        <v>0</v>
      </c>
    </row>
    <row r="18" spans="1:10" x14ac:dyDescent="0.2">
      <c r="A18" s="1001">
        <v>12</v>
      </c>
      <c r="B18" s="985" t="s">
        <v>1350</v>
      </c>
      <c r="C18" s="981">
        <v>0</v>
      </c>
      <c r="D18" s="981">
        <v>0</v>
      </c>
      <c r="E18" s="981">
        <v>0</v>
      </c>
      <c r="F18" s="981">
        <v>0</v>
      </c>
      <c r="G18" s="981">
        <v>0</v>
      </c>
      <c r="H18" s="1000">
        <v>0</v>
      </c>
      <c r="I18" s="981">
        <v>0</v>
      </c>
      <c r="J18" s="981">
        <v>0</v>
      </c>
    </row>
    <row r="19" spans="1:10" x14ac:dyDescent="0.2">
      <c r="A19" s="1001">
        <v>13</v>
      </c>
      <c r="B19" s="978" t="s">
        <v>1327</v>
      </c>
      <c r="C19" s="998">
        <v>0</v>
      </c>
      <c r="D19" s="998">
        <v>0</v>
      </c>
      <c r="E19" s="998">
        <v>0</v>
      </c>
      <c r="F19" s="998">
        <v>0</v>
      </c>
      <c r="G19" s="998">
        <v>0</v>
      </c>
      <c r="H19" s="999">
        <v>0</v>
      </c>
      <c r="I19" s="998">
        <v>0</v>
      </c>
      <c r="J19" s="998">
        <v>0</v>
      </c>
    </row>
    <row r="20" spans="1:10" x14ac:dyDescent="0.2">
      <c r="A20" s="1001">
        <v>14</v>
      </c>
      <c r="B20" s="985" t="s">
        <v>1346</v>
      </c>
      <c r="C20" s="981">
        <v>0</v>
      </c>
      <c r="D20" s="981">
        <v>0</v>
      </c>
      <c r="E20" s="981">
        <v>0</v>
      </c>
      <c r="F20" s="981">
        <v>0</v>
      </c>
      <c r="G20" s="981">
        <v>0</v>
      </c>
      <c r="H20" s="1000">
        <v>0</v>
      </c>
      <c r="I20" s="981">
        <v>0</v>
      </c>
      <c r="J20" s="981">
        <v>0</v>
      </c>
    </row>
    <row r="21" spans="1:10" ht="42.75" x14ac:dyDescent="0.2">
      <c r="A21" s="1001">
        <v>15</v>
      </c>
      <c r="B21" s="985" t="s">
        <v>1347</v>
      </c>
      <c r="C21" s="981">
        <v>0</v>
      </c>
      <c r="D21" s="981">
        <v>0</v>
      </c>
      <c r="E21" s="981">
        <v>0</v>
      </c>
      <c r="F21" s="981">
        <v>0</v>
      </c>
      <c r="G21" s="981">
        <v>0</v>
      </c>
      <c r="H21" s="1000">
        <v>0</v>
      </c>
      <c r="I21" s="981">
        <v>0</v>
      </c>
      <c r="J21" s="981">
        <v>0</v>
      </c>
    </row>
    <row r="22" spans="1:10" ht="53.25" customHeight="1" x14ac:dyDescent="0.2">
      <c r="A22" s="1001">
        <v>16</v>
      </c>
      <c r="B22" s="985" t="s">
        <v>1348</v>
      </c>
      <c r="C22" s="981">
        <v>0</v>
      </c>
      <c r="D22" s="981">
        <v>0</v>
      </c>
      <c r="E22" s="981">
        <v>0</v>
      </c>
      <c r="F22" s="981">
        <v>0</v>
      </c>
      <c r="G22" s="981">
        <v>0</v>
      </c>
      <c r="H22" s="1000">
        <v>0</v>
      </c>
      <c r="I22" s="981">
        <v>0</v>
      </c>
      <c r="J22" s="981">
        <v>0</v>
      </c>
    </row>
    <row r="23" spans="1:10" x14ac:dyDescent="0.2">
      <c r="A23" s="1001">
        <v>17</v>
      </c>
      <c r="B23" s="985" t="s">
        <v>1349</v>
      </c>
      <c r="C23" s="981">
        <v>0</v>
      </c>
      <c r="D23" s="981">
        <v>0</v>
      </c>
      <c r="E23" s="981">
        <v>0</v>
      </c>
      <c r="F23" s="981">
        <v>0</v>
      </c>
      <c r="G23" s="981">
        <v>0</v>
      </c>
      <c r="H23" s="1000">
        <v>0</v>
      </c>
      <c r="I23" s="981">
        <v>0</v>
      </c>
      <c r="J23" s="981">
        <v>0</v>
      </c>
    </row>
    <row r="24" spans="1:10" x14ac:dyDescent="0.2">
      <c r="A24" s="1001">
        <v>18</v>
      </c>
      <c r="B24" s="985" t="s">
        <v>1350</v>
      </c>
      <c r="C24" s="981">
        <v>0</v>
      </c>
      <c r="D24" s="981">
        <v>0</v>
      </c>
      <c r="E24" s="981">
        <v>0</v>
      </c>
      <c r="F24" s="981">
        <v>0</v>
      </c>
      <c r="G24" s="981">
        <v>0</v>
      </c>
      <c r="H24" s="1000">
        <v>0</v>
      </c>
      <c r="I24" s="981">
        <v>0</v>
      </c>
      <c r="J24" s="981">
        <v>0</v>
      </c>
    </row>
    <row r="25" spans="1:10" x14ac:dyDescent="0.2">
      <c r="A25" s="1001">
        <v>19</v>
      </c>
      <c r="B25" s="1004" t="s">
        <v>1328</v>
      </c>
      <c r="C25" s="1002">
        <v>17.497996825760001</v>
      </c>
      <c r="D25" s="1002">
        <v>7.4987980954560003</v>
      </c>
      <c r="E25" s="1002">
        <v>9.9991987303040002</v>
      </c>
      <c r="F25" s="998">
        <v>0</v>
      </c>
      <c r="G25" s="998">
        <v>0</v>
      </c>
      <c r="H25" s="1002">
        <v>0</v>
      </c>
      <c r="I25" s="1002">
        <v>1.8003296818560002</v>
      </c>
      <c r="J25" s="1002">
        <v>7.4987980954560003</v>
      </c>
    </row>
    <row r="26" spans="1:10" x14ac:dyDescent="0.2">
      <c r="A26" s="1001">
        <v>20</v>
      </c>
      <c r="B26" s="985" t="s">
        <v>1346</v>
      </c>
      <c r="C26" s="1003">
        <v>5</v>
      </c>
      <c r="D26" s="1003">
        <v>0</v>
      </c>
      <c r="E26" s="1003">
        <v>5</v>
      </c>
      <c r="F26" s="981">
        <v>0</v>
      </c>
      <c r="G26" s="981">
        <v>0</v>
      </c>
      <c r="H26" s="1003">
        <v>0</v>
      </c>
      <c r="I26" s="1003">
        <v>0</v>
      </c>
      <c r="J26" s="1003">
        <v>0</v>
      </c>
    </row>
    <row r="27" spans="1:10" ht="42.75" x14ac:dyDescent="0.2">
      <c r="A27" s="1001">
        <v>21</v>
      </c>
      <c r="B27" s="985" t="s">
        <v>1347</v>
      </c>
      <c r="C27" s="1003">
        <v>0</v>
      </c>
      <c r="D27" s="1003">
        <v>0</v>
      </c>
      <c r="E27" s="1003">
        <v>0</v>
      </c>
      <c r="F27" s="981">
        <v>0</v>
      </c>
      <c r="G27" s="981">
        <v>0</v>
      </c>
      <c r="H27" s="1003">
        <v>0</v>
      </c>
      <c r="I27" s="1003">
        <v>0</v>
      </c>
      <c r="J27" s="1003">
        <v>0</v>
      </c>
    </row>
    <row r="28" spans="1:10" ht="62.25" customHeight="1" x14ac:dyDescent="0.2">
      <c r="A28" s="1001">
        <v>22</v>
      </c>
      <c r="B28" s="985" t="s">
        <v>1348</v>
      </c>
      <c r="C28" s="1003">
        <v>12.497996825760001</v>
      </c>
      <c r="D28" s="1003">
        <v>7.4987980954560003</v>
      </c>
      <c r="E28" s="1003">
        <v>4.9991987303040002</v>
      </c>
      <c r="F28" s="981">
        <v>0</v>
      </c>
      <c r="G28" s="981">
        <v>0</v>
      </c>
      <c r="H28" s="1003">
        <v>0</v>
      </c>
      <c r="I28" s="1003">
        <v>1.8003296818560002</v>
      </c>
      <c r="J28" s="1003">
        <v>7.4987980954560003</v>
      </c>
    </row>
    <row r="29" spans="1:10" x14ac:dyDescent="0.2">
      <c r="A29" s="1001">
        <v>23</v>
      </c>
      <c r="B29" s="985" t="s">
        <v>1349</v>
      </c>
      <c r="C29" s="981">
        <v>0</v>
      </c>
      <c r="D29" s="981">
        <v>0</v>
      </c>
      <c r="E29" s="981">
        <v>0</v>
      </c>
      <c r="F29" s="981">
        <v>0</v>
      </c>
      <c r="G29" s="981">
        <v>0</v>
      </c>
      <c r="H29" s="1000">
        <v>0</v>
      </c>
      <c r="I29" s="981">
        <v>0</v>
      </c>
      <c r="J29" s="981">
        <v>0</v>
      </c>
    </row>
    <row r="30" spans="1:10" x14ac:dyDescent="0.2">
      <c r="A30" s="1001">
        <v>24</v>
      </c>
      <c r="B30" s="985" t="s">
        <v>1350</v>
      </c>
      <c r="C30" s="981">
        <v>0</v>
      </c>
      <c r="D30" s="981">
        <v>0</v>
      </c>
      <c r="E30" s="981">
        <v>0</v>
      </c>
      <c r="F30" s="981">
        <v>0</v>
      </c>
      <c r="G30" s="981">
        <v>0</v>
      </c>
      <c r="H30" s="1000">
        <v>0</v>
      </c>
      <c r="I30" s="981">
        <v>0</v>
      </c>
      <c r="J30" s="981">
        <v>0</v>
      </c>
    </row>
    <row r="31" spans="1:10" x14ac:dyDescent="0.2">
      <c r="A31" s="1001">
        <v>25</v>
      </c>
      <c r="B31" s="1005" t="s">
        <v>1352</v>
      </c>
      <c r="C31" s="1002">
        <v>483.57872255587307</v>
      </c>
      <c r="D31" s="1002">
        <v>170.44585001901601</v>
      </c>
      <c r="E31" s="1002">
        <v>313.13287253685701</v>
      </c>
      <c r="F31" s="998">
        <v>0</v>
      </c>
      <c r="G31" s="998">
        <v>0</v>
      </c>
      <c r="H31" s="1002">
        <v>29.660974057194998</v>
      </c>
      <c r="I31" s="1002">
        <v>173.38421087500799</v>
      </c>
      <c r="J31" s="1002">
        <v>153.210926019016</v>
      </c>
    </row>
  </sheetData>
  <sheetProtection algorithmName="SHA-512" hashValue="AOG8h8RnR46Ml68SwlqfPTprFNgPVj6Bsnoh/IdIl8QTJf66N4tOeiuFYaH59F2CoPWCqUh88hR5Yvwrojncvw==" saltValue="PFCoPH3zgJGRrSNIPNZXaw==" spinCount="100000" sheet="1" objects="1" scenarios="1"/>
  <mergeCells count="1">
    <mergeCell ref="B2:J2"/>
  </mergeCells>
  <pageMargins left="0.70866141732283472" right="0.70866141732283472" top="0.74803149606299213" bottom="0.74803149606299213" header="0.31496062992125984" footer="0.31496062992125984"/>
  <pageSetup scale="61" orientation="landscape"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32D721-6917-4F32-9BFE-2970A7AA04DF}">
  <sheetPr>
    <tabColor theme="5" tint="-0.499984740745262"/>
    <pageSetUpPr fitToPage="1"/>
  </sheetPr>
  <dimension ref="B1:H18"/>
  <sheetViews>
    <sheetView showGridLines="0" zoomScale="90" zoomScaleNormal="90" workbookViewId="0">
      <selection activeCell="D12" sqref="D12"/>
    </sheetView>
  </sheetViews>
  <sheetFormatPr defaultRowHeight="14.25" x14ac:dyDescent="0.2"/>
  <cols>
    <col min="1" max="1" width="9.140625" style="976"/>
    <col min="2" max="2" width="8.140625" style="976" customWidth="1"/>
    <col min="3" max="3" width="36.42578125" style="976" customWidth="1"/>
    <col min="4" max="4" width="37.28515625" style="976" customWidth="1"/>
    <col min="5" max="16384" width="9.140625" style="976"/>
  </cols>
  <sheetData>
    <row r="1" spans="2:8" ht="15" thickBot="1" x14ac:dyDescent="0.25"/>
    <row r="2" spans="2:8" ht="15" thickBot="1" x14ac:dyDescent="0.25">
      <c r="B2" s="1503" t="s">
        <v>1374</v>
      </c>
      <c r="C2" s="1504"/>
      <c r="D2" s="1504"/>
      <c r="E2" s="1504"/>
      <c r="F2" s="1504"/>
      <c r="G2" s="1504"/>
      <c r="H2" s="1505"/>
    </row>
    <row r="3" spans="2:8" x14ac:dyDescent="0.2">
      <c r="B3" s="1006"/>
      <c r="C3" s="1006"/>
      <c r="D3" s="1006"/>
      <c r="E3" s="1006"/>
      <c r="F3" s="1006"/>
      <c r="G3" s="1006"/>
      <c r="H3" s="1006"/>
    </row>
    <row r="4" spans="2:8" x14ac:dyDescent="0.2">
      <c r="B4" s="1006"/>
      <c r="C4" s="1006"/>
      <c r="D4" s="1006"/>
      <c r="E4" s="1006"/>
      <c r="F4" s="1006"/>
      <c r="G4" s="1006"/>
      <c r="H4" s="1006"/>
    </row>
    <row r="5" spans="2:8" x14ac:dyDescent="0.2">
      <c r="D5" s="1001" t="s">
        <v>131</v>
      </c>
    </row>
    <row r="6" spans="2:8" ht="28.5" x14ac:dyDescent="0.2">
      <c r="C6" s="1007" t="s">
        <v>1309</v>
      </c>
      <c r="D6" s="1008" t="s">
        <v>1373</v>
      </c>
    </row>
    <row r="7" spans="2:8" x14ac:dyDescent="0.2">
      <c r="B7" s="1001">
        <v>1</v>
      </c>
      <c r="C7" s="1009" t="s">
        <v>1362</v>
      </c>
      <c r="D7" s="1010">
        <v>0</v>
      </c>
    </row>
    <row r="8" spans="2:8" x14ac:dyDescent="0.2">
      <c r="B8" s="1001">
        <v>2</v>
      </c>
      <c r="C8" s="1009" t="s">
        <v>1363</v>
      </c>
      <c r="D8" s="1010">
        <v>0</v>
      </c>
    </row>
    <row r="9" spans="2:8" x14ac:dyDescent="0.2">
      <c r="B9" s="1001">
        <v>3</v>
      </c>
      <c r="C9" s="1009" t="s">
        <v>1364</v>
      </c>
      <c r="D9" s="1010">
        <v>0</v>
      </c>
    </row>
    <row r="10" spans="2:8" x14ac:dyDescent="0.2">
      <c r="B10" s="1001">
        <v>4</v>
      </c>
      <c r="C10" s="1009" t="s">
        <v>1365</v>
      </c>
      <c r="D10" s="1010">
        <v>0</v>
      </c>
    </row>
    <row r="11" spans="2:8" x14ac:dyDescent="0.2">
      <c r="B11" s="1001">
        <v>5</v>
      </c>
      <c r="C11" s="1009" t="s">
        <v>1366</v>
      </c>
      <c r="D11" s="1010">
        <v>0</v>
      </c>
    </row>
    <row r="12" spans="2:8" x14ac:dyDescent="0.2">
      <c r="B12" s="1001">
        <v>6</v>
      </c>
      <c r="C12" s="1009" t="s">
        <v>1367</v>
      </c>
      <c r="D12" s="1010">
        <v>0</v>
      </c>
    </row>
    <row r="13" spans="2:8" x14ac:dyDescent="0.2">
      <c r="B13" s="1001">
        <v>7</v>
      </c>
      <c r="C13" s="1009" t="s">
        <v>1368</v>
      </c>
      <c r="D13" s="1010">
        <v>0</v>
      </c>
    </row>
    <row r="14" spans="2:8" x14ac:dyDescent="0.2">
      <c r="B14" s="1001">
        <v>8</v>
      </c>
      <c r="C14" s="1009" t="s">
        <v>1369</v>
      </c>
      <c r="D14" s="1010">
        <v>0</v>
      </c>
    </row>
    <row r="15" spans="2:8" x14ac:dyDescent="0.2">
      <c r="B15" s="1001">
        <v>9</v>
      </c>
      <c r="C15" s="1009" t="s">
        <v>1370</v>
      </c>
      <c r="D15" s="1010">
        <v>0</v>
      </c>
    </row>
    <row r="16" spans="2:8" x14ac:dyDescent="0.2">
      <c r="B16" s="1001">
        <v>10</v>
      </c>
      <c r="C16" s="1009" t="s">
        <v>1371</v>
      </c>
      <c r="D16" s="1010">
        <v>0</v>
      </c>
    </row>
    <row r="17" spans="2:4" x14ac:dyDescent="0.2">
      <c r="B17" s="1001">
        <v>11</v>
      </c>
      <c r="C17" s="1009" t="s">
        <v>1372</v>
      </c>
      <c r="D17" s="1010">
        <v>0</v>
      </c>
    </row>
    <row r="18" spans="2:4" ht="28.5" x14ac:dyDescent="0.2">
      <c r="B18" s="1011" t="s">
        <v>1310</v>
      </c>
      <c r="C18" s="1012" t="s">
        <v>1375</v>
      </c>
      <c r="D18" s="1010">
        <v>0</v>
      </c>
    </row>
  </sheetData>
  <sheetProtection algorithmName="SHA-512" hashValue="O5towayTGmrNn+lGQQ4QFQ1sZansnuF0gcsKTN7ZcNi7pMnrB3+8c7cLu5idJlyM6cIbw5C4luV/vK3ITH5UXQ==" saltValue="FAeJPTy+eFeg7SPxvnzlkQ==" spinCount="100000" sheet="1" objects="1" scenarios="1"/>
  <mergeCells count="1">
    <mergeCell ref="B2:H2"/>
  </mergeCells>
  <pageMargins left="0.70866141732283472" right="0.70866141732283472" top="0.74803149606299213" bottom="0.74803149606299213" header="0.31496062992125984" footer="0.31496062992125984"/>
  <pageSetup scale="72" orientation="portrait" r:id="rId1"/>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9868FD-D919-4C25-812A-99ADD3EEA5C9}">
  <sheetPr>
    <tabColor theme="5" tint="-0.499984740745262"/>
    <pageSetUpPr fitToPage="1"/>
  </sheetPr>
  <dimension ref="B1:P13"/>
  <sheetViews>
    <sheetView showGridLines="0" zoomScale="90" zoomScaleNormal="90" workbookViewId="0">
      <selection activeCell="H11" sqref="H11"/>
    </sheetView>
  </sheetViews>
  <sheetFormatPr defaultRowHeight="14.25" x14ac:dyDescent="0.2"/>
  <cols>
    <col min="1" max="1" width="9.140625" style="976"/>
    <col min="2" max="2" width="7.42578125" style="976" customWidth="1"/>
    <col min="3" max="3" width="36.140625" style="976" customWidth="1"/>
    <col min="4" max="13" width="13.7109375" style="976" customWidth="1"/>
    <col min="14" max="14" width="9.140625" style="976"/>
    <col min="15" max="15" width="14.28515625" style="976" bestFit="1" customWidth="1"/>
    <col min="16" max="16" width="11.7109375" style="976" bestFit="1" customWidth="1"/>
    <col min="17" max="16384" width="9.140625" style="976"/>
  </cols>
  <sheetData>
    <row r="1" spans="2:16" ht="15" thickBot="1" x14ac:dyDescent="0.25"/>
    <row r="2" spans="2:16" ht="15" thickBot="1" x14ac:dyDescent="0.25">
      <c r="B2" s="1503" t="s">
        <v>1376</v>
      </c>
      <c r="C2" s="1504"/>
      <c r="D2" s="1504"/>
      <c r="E2" s="1504"/>
      <c r="F2" s="1504"/>
      <c r="G2" s="1504"/>
      <c r="H2" s="1504"/>
      <c r="I2" s="1504"/>
      <c r="J2" s="1504"/>
      <c r="K2" s="1504"/>
      <c r="L2" s="1504"/>
      <c r="M2" s="1505"/>
    </row>
    <row r="3" spans="2:16" x14ac:dyDescent="0.2">
      <c r="B3" s="977"/>
      <c r="C3" s="1013"/>
      <c r="D3" s="1013"/>
      <c r="E3" s="1013"/>
      <c r="F3" s="1013"/>
      <c r="G3" s="1014"/>
      <c r="H3" s="1014"/>
      <c r="I3" s="1014"/>
      <c r="J3" s="1014"/>
      <c r="K3" s="1014"/>
      <c r="L3" s="1014"/>
      <c r="M3" s="1014"/>
    </row>
    <row r="4" spans="2:16" ht="15" thickBot="1" x14ac:dyDescent="0.25">
      <c r="B4" s="977"/>
      <c r="C4" s="977"/>
      <c r="D4" s="1015" t="s">
        <v>586</v>
      </c>
      <c r="E4" s="1015" t="s">
        <v>145</v>
      </c>
      <c r="F4" s="1015" t="s">
        <v>132</v>
      </c>
      <c r="G4" s="1015" t="s">
        <v>146</v>
      </c>
      <c r="H4" s="1015" t="s">
        <v>147</v>
      </c>
      <c r="I4" s="1015" t="s">
        <v>148</v>
      </c>
      <c r="J4" s="1015" t="s">
        <v>149</v>
      </c>
      <c r="K4" s="1015" t="s">
        <v>150</v>
      </c>
      <c r="L4" s="1015" t="s">
        <v>151</v>
      </c>
      <c r="M4" s="1015" t="s">
        <v>152</v>
      </c>
    </row>
    <row r="5" spans="2:16" x14ac:dyDescent="0.2">
      <c r="B5" s="977"/>
      <c r="C5" s="1016"/>
      <c r="D5" s="1524" t="s">
        <v>1377</v>
      </c>
      <c r="E5" s="1525"/>
      <c r="F5" s="1526"/>
      <c r="G5" s="1527" t="s">
        <v>1378</v>
      </c>
      <c r="H5" s="1528"/>
      <c r="I5" s="1528"/>
      <c r="J5" s="1528"/>
      <c r="K5" s="1528"/>
      <c r="L5" s="1529"/>
      <c r="M5" s="1017"/>
    </row>
    <row r="6" spans="2:16" ht="57" x14ac:dyDescent="0.2">
      <c r="B6" s="977"/>
      <c r="C6" s="1018" t="s">
        <v>1311</v>
      </c>
      <c r="D6" s="1019" t="s">
        <v>1325</v>
      </c>
      <c r="E6" s="1020" t="s">
        <v>1351</v>
      </c>
      <c r="F6" s="1021" t="s">
        <v>1379</v>
      </c>
      <c r="G6" s="1019" t="s">
        <v>1380</v>
      </c>
      <c r="H6" s="1020" t="s">
        <v>1381</v>
      </c>
      <c r="I6" s="1020" t="s">
        <v>1382</v>
      </c>
      <c r="J6" s="1020" t="s">
        <v>1383</v>
      </c>
      <c r="K6" s="1020" t="s">
        <v>1384</v>
      </c>
      <c r="L6" s="1021" t="s">
        <v>1385</v>
      </c>
      <c r="M6" s="1022" t="s">
        <v>506</v>
      </c>
    </row>
    <row r="7" spans="2:16" x14ac:dyDescent="0.2">
      <c r="B7" s="1023">
        <v>1</v>
      </c>
      <c r="C7" s="981" t="s">
        <v>1386</v>
      </c>
      <c r="D7" s="1024"/>
      <c r="E7" s="1024"/>
      <c r="F7" s="1024"/>
      <c r="G7" s="1024"/>
      <c r="H7" s="1024"/>
      <c r="I7" s="1024"/>
      <c r="J7" s="1024"/>
      <c r="K7" s="1024"/>
      <c r="L7" s="1024"/>
      <c r="M7" s="1025">
        <v>40</v>
      </c>
      <c r="O7" s="1026"/>
    </row>
    <row r="8" spans="2:16" x14ac:dyDescent="0.2">
      <c r="B8" s="1023">
        <v>2</v>
      </c>
      <c r="C8" s="1027" t="s">
        <v>1387</v>
      </c>
      <c r="D8" s="1028">
        <v>5</v>
      </c>
      <c r="E8" s="1028">
        <v>8</v>
      </c>
      <c r="F8" s="1028">
        <v>13</v>
      </c>
      <c r="G8" s="1029"/>
      <c r="H8" s="1029"/>
      <c r="I8" s="1029"/>
      <c r="J8" s="1029"/>
      <c r="K8" s="1029"/>
      <c r="L8" s="1030"/>
      <c r="M8" s="1031"/>
    </row>
    <row r="9" spans="2:16" x14ac:dyDescent="0.2">
      <c r="B9" s="1023">
        <v>3</v>
      </c>
      <c r="C9" s="1032" t="s">
        <v>1388</v>
      </c>
      <c r="D9" s="1029"/>
      <c r="E9" s="1029"/>
      <c r="F9" s="1029"/>
      <c r="G9" s="1033">
        <v>0</v>
      </c>
      <c r="H9" s="1033">
        <v>0</v>
      </c>
      <c r="I9" s="1033">
        <v>0</v>
      </c>
      <c r="J9" s="1033">
        <v>0</v>
      </c>
      <c r="K9" s="1033">
        <v>0</v>
      </c>
      <c r="L9" s="1034">
        <v>0</v>
      </c>
      <c r="M9" s="1031"/>
    </row>
    <row r="10" spans="2:16" x14ac:dyDescent="0.2">
      <c r="B10" s="1023">
        <v>4</v>
      </c>
      <c r="C10" s="1032" t="s">
        <v>1389</v>
      </c>
      <c r="D10" s="1029"/>
      <c r="E10" s="1029"/>
      <c r="F10" s="1029"/>
      <c r="G10" s="1033">
        <v>3</v>
      </c>
      <c r="H10" s="1033">
        <v>14</v>
      </c>
      <c r="I10" s="1033">
        <v>0</v>
      </c>
      <c r="J10" s="1033">
        <v>2</v>
      </c>
      <c r="K10" s="1033">
        <v>8</v>
      </c>
      <c r="L10" s="1034">
        <v>0</v>
      </c>
      <c r="M10" s="1031"/>
      <c r="O10" s="1026"/>
    </row>
    <row r="11" spans="2:16" x14ac:dyDescent="0.2">
      <c r="B11" s="1023">
        <v>5</v>
      </c>
      <c r="C11" s="981" t="s">
        <v>1390</v>
      </c>
      <c r="D11" s="1028">
        <v>11.570475</v>
      </c>
      <c r="E11" s="1028">
        <v>962.79513316666669</v>
      </c>
      <c r="F11" s="1028">
        <v>974.36560816666668</v>
      </c>
      <c r="G11" s="1035">
        <v>121.689159</v>
      </c>
      <c r="H11" s="1035">
        <v>493.28013283200005</v>
      </c>
      <c r="I11" s="1035">
        <v>0</v>
      </c>
      <c r="J11" s="1035">
        <v>70.287463000000002</v>
      </c>
      <c r="K11" s="1035">
        <v>316.88047946833331</v>
      </c>
      <c r="L11" s="1036">
        <v>0</v>
      </c>
      <c r="M11" s="1031"/>
    </row>
    <row r="12" spans="2:16" x14ac:dyDescent="0.2">
      <c r="B12" s="1023">
        <v>6</v>
      </c>
      <c r="C12" s="1027" t="s">
        <v>1391</v>
      </c>
      <c r="D12" s="1037">
        <v>0</v>
      </c>
      <c r="E12" s="1038">
        <v>439.55453999999997</v>
      </c>
      <c r="F12" s="1038">
        <v>439.55453999999997</v>
      </c>
      <c r="G12" s="1039">
        <v>40.700000000000003</v>
      </c>
      <c r="H12" s="1039">
        <v>119.9</v>
      </c>
      <c r="I12" s="1039">
        <v>0</v>
      </c>
      <c r="J12" s="1039">
        <v>18.899999999999999</v>
      </c>
      <c r="K12" s="1039">
        <v>81.576592000000005</v>
      </c>
      <c r="L12" s="1040">
        <v>0</v>
      </c>
      <c r="M12" s="1031"/>
      <c r="O12" s="1026"/>
      <c r="P12" s="1026"/>
    </row>
    <row r="13" spans="2:16" x14ac:dyDescent="0.2">
      <c r="B13" s="1023">
        <v>7</v>
      </c>
      <c r="C13" s="1032" t="s">
        <v>1392</v>
      </c>
      <c r="D13" s="1037">
        <v>11.570475</v>
      </c>
      <c r="E13" s="1038">
        <v>523.24059316666671</v>
      </c>
      <c r="F13" s="1038">
        <v>534.8110681666667</v>
      </c>
      <c r="G13" s="1039">
        <v>80.989159000000001</v>
      </c>
      <c r="H13" s="1039">
        <v>373.38013283200002</v>
      </c>
      <c r="I13" s="1039">
        <v>0</v>
      </c>
      <c r="J13" s="1039">
        <v>51.387462999999997</v>
      </c>
      <c r="K13" s="1039">
        <v>235.30388746833333</v>
      </c>
      <c r="L13" s="1040">
        <v>0</v>
      </c>
      <c r="M13" s="1031"/>
      <c r="O13" s="1026"/>
      <c r="P13" s="1026"/>
    </row>
  </sheetData>
  <sheetProtection algorithmName="SHA-512" hashValue="warejUCEId4jexPIN1W36pNKSeC9G2vF3DdUNXGgLMxys8cjKbVP5HlzyNj3h5BJuRp0EponYeS1GE0msXDOKQ==" saltValue="VEy0W6i4NXMoMIIoU/Le7A==" spinCount="100000" sheet="1" objects="1" scenarios="1"/>
  <mergeCells count="3">
    <mergeCell ref="B2:M2"/>
    <mergeCell ref="D5:F5"/>
    <mergeCell ref="G5:L5"/>
  </mergeCells>
  <pageMargins left="0.70866141732283472" right="0.70866141732283472" top="0.74803149606299213" bottom="0.74803149606299213" header="0.31496062992125984" footer="0.31496062992125984"/>
  <pageSetup scale="4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AF8D2-D09A-4F13-A54C-7FC20383BB1A}">
  <sheetPr>
    <tabColor theme="5" tint="-0.499984740745262"/>
    <pageSetUpPr fitToPage="1"/>
  </sheetPr>
  <dimension ref="B1:H19"/>
  <sheetViews>
    <sheetView showGridLines="0" workbookViewId="0">
      <selection activeCell="C4" sqref="C4"/>
    </sheetView>
  </sheetViews>
  <sheetFormatPr defaultRowHeight="12.75" x14ac:dyDescent="0.2"/>
  <cols>
    <col min="3" max="3" width="37.5703125" customWidth="1"/>
    <col min="4" max="4" width="20.85546875" customWidth="1"/>
    <col min="5" max="5" width="20.42578125" bestFit="1" customWidth="1"/>
    <col min="6" max="6" width="24.140625" bestFit="1" customWidth="1"/>
    <col min="7" max="7" width="15.140625" bestFit="1" customWidth="1"/>
    <col min="8" max="8" width="21.42578125" bestFit="1" customWidth="1"/>
  </cols>
  <sheetData>
    <row r="1" spans="2:8" ht="13.5" thickBot="1" x14ac:dyDescent="0.25"/>
    <row r="2" spans="2:8" ht="18.75" customHeight="1" thickBot="1" x14ac:dyDescent="0.25">
      <c r="B2" s="1043" t="s">
        <v>1398</v>
      </c>
      <c r="C2" s="1044"/>
      <c r="D2" s="1044"/>
      <c r="E2" s="1044"/>
      <c r="F2" s="1044"/>
      <c r="G2" s="1044"/>
      <c r="H2" s="1045"/>
    </row>
    <row r="5" spans="2:8" ht="15" x14ac:dyDescent="0.25">
      <c r="B5" s="87"/>
      <c r="C5" s="87"/>
      <c r="D5" s="1046" t="s">
        <v>131</v>
      </c>
      <c r="E5" s="1046" t="s">
        <v>145</v>
      </c>
      <c r="F5" s="1046" t="s">
        <v>132</v>
      </c>
      <c r="G5" s="1046" t="s">
        <v>146</v>
      </c>
      <c r="H5" s="1046" t="s">
        <v>147</v>
      </c>
    </row>
    <row r="6" spans="2:8" ht="15" x14ac:dyDescent="0.25">
      <c r="B6" s="87"/>
      <c r="C6" s="87"/>
      <c r="D6" s="1083" t="s">
        <v>174</v>
      </c>
      <c r="E6" s="1083" t="s">
        <v>1399</v>
      </c>
      <c r="F6" s="1083"/>
      <c r="G6" s="1083"/>
      <c r="H6" s="1083"/>
    </row>
    <row r="7" spans="2:8" ht="15" x14ac:dyDescent="0.25">
      <c r="B7" s="87"/>
      <c r="C7" s="87"/>
      <c r="D7" s="1083"/>
      <c r="E7" s="1046" t="s">
        <v>1400</v>
      </c>
      <c r="F7" s="1046" t="s">
        <v>1401</v>
      </c>
      <c r="G7" s="1047" t="s">
        <v>1402</v>
      </c>
      <c r="H7" s="1046" t="s">
        <v>1403</v>
      </c>
    </row>
    <row r="8" spans="2:8" ht="45" x14ac:dyDescent="0.2">
      <c r="B8" s="1048">
        <v>1</v>
      </c>
      <c r="C8" s="1049" t="s">
        <v>1404</v>
      </c>
      <c r="D8" s="1050">
        <v>5064109.1041169995</v>
      </c>
      <c r="E8" s="1050">
        <v>3433290.7879467956</v>
      </c>
      <c r="F8" s="1050">
        <v>329797.87288772699</v>
      </c>
      <c r="G8" s="1050">
        <v>0</v>
      </c>
      <c r="H8" s="1050">
        <v>275556.93728800002</v>
      </c>
    </row>
    <row r="9" spans="2:8" ht="45" x14ac:dyDescent="0.2">
      <c r="B9" s="1048">
        <v>2</v>
      </c>
      <c r="C9" s="1049" t="s">
        <v>1405</v>
      </c>
      <c r="D9" s="1050">
        <v>4670872.2478439985</v>
      </c>
      <c r="E9" s="1050">
        <v>458195.24910399696</v>
      </c>
      <c r="F9" s="1050">
        <v>0</v>
      </c>
      <c r="G9" s="1050">
        <v>0</v>
      </c>
      <c r="H9" s="1050">
        <v>0</v>
      </c>
    </row>
    <row r="10" spans="2:8" ht="30" x14ac:dyDescent="0.2">
      <c r="B10" s="1048">
        <v>3</v>
      </c>
      <c r="C10" s="1049" t="s">
        <v>1406</v>
      </c>
      <c r="D10" s="1050">
        <v>5064109.1041169995</v>
      </c>
      <c r="E10" s="1050">
        <v>3433290.7879467956</v>
      </c>
      <c r="F10" s="1050">
        <v>329797.87288772699</v>
      </c>
      <c r="G10" s="1050">
        <v>0</v>
      </c>
      <c r="H10" s="1050">
        <v>275556.93728800002</v>
      </c>
    </row>
    <row r="11" spans="2:8" ht="15" x14ac:dyDescent="0.2">
      <c r="B11" s="1048">
        <v>4</v>
      </c>
      <c r="C11" s="1049" t="s">
        <v>1407</v>
      </c>
      <c r="D11" s="1050">
        <v>1355303.4061578601</v>
      </c>
      <c r="E11" s="1050">
        <v>1355303.4061578601</v>
      </c>
      <c r="F11" s="1051"/>
      <c r="G11" s="1052"/>
      <c r="H11" s="1053"/>
    </row>
    <row r="12" spans="2:8" ht="15" x14ac:dyDescent="0.2">
      <c r="B12" s="1046">
        <v>5</v>
      </c>
      <c r="C12" s="1054" t="s">
        <v>1408</v>
      </c>
      <c r="D12" s="1050">
        <v>-2627.26442219</v>
      </c>
      <c r="E12" s="1050">
        <v>-2627.26442219</v>
      </c>
      <c r="F12" s="1051"/>
      <c r="G12" s="1052"/>
      <c r="H12" s="1053"/>
    </row>
    <row r="13" spans="2:8" ht="45" x14ac:dyDescent="0.2">
      <c r="B13" s="1046">
        <v>6</v>
      </c>
      <c r="C13" s="1054" t="s">
        <v>1409</v>
      </c>
      <c r="D13" s="1052"/>
      <c r="E13" s="1052"/>
      <c r="F13" s="1051"/>
      <c r="G13" s="1052"/>
      <c r="H13" s="1053"/>
    </row>
    <row r="14" spans="2:8" ht="30" x14ac:dyDescent="0.2">
      <c r="B14" s="1046">
        <v>7</v>
      </c>
      <c r="C14" s="1054" t="s">
        <v>1410</v>
      </c>
      <c r="D14" s="1052"/>
      <c r="E14" s="1052"/>
      <c r="F14" s="1051"/>
      <c r="G14" s="1052"/>
      <c r="H14" s="1053"/>
    </row>
    <row r="15" spans="2:8" ht="30" x14ac:dyDescent="0.2">
      <c r="B15" s="1046">
        <v>8</v>
      </c>
      <c r="C15" s="1054" t="s">
        <v>1411</v>
      </c>
      <c r="D15" s="1052"/>
      <c r="E15" s="1052"/>
      <c r="F15" s="1051"/>
      <c r="G15" s="1052"/>
      <c r="H15" s="1053"/>
    </row>
    <row r="16" spans="2:8" ht="30" x14ac:dyDescent="0.2">
      <c r="B16" s="1046">
        <v>9</v>
      </c>
      <c r="C16" s="1054" t="s">
        <v>1412</v>
      </c>
      <c r="D16" s="1052"/>
      <c r="E16" s="1052"/>
      <c r="F16" s="1051"/>
      <c r="G16" s="1052"/>
      <c r="H16" s="1053"/>
    </row>
    <row r="17" spans="2:8" ht="30" x14ac:dyDescent="0.2">
      <c r="B17" s="1046">
        <v>10</v>
      </c>
      <c r="C17" s="1054" t="s">
        <v>1413</v>
      </c>
      <c r="D17" s="1052"/>
      <c r="E17" s="1052"/>
      <c r="F17" s="1051"/>
      <c r="G17" s="1052"/>
      <c r="H17" s="1053"/>
    </row>
    <row r="18" spans="2:8" ht="15" x14ac:dyDescent="0.2">
      <c r="B18" s="1046">
        <v>11</v>
      </c>
      <c r="C18" s="1054" t="s">
        <v>1414</v>
      </c>
      <c r="D18" s="1052"/>
      <c r="E18" s="1052"/>
      <c r="F18" s="1051"/>
      <c r="G18" s="1052"/>
      <c r="H18" s="1053"/>
    </row>
    <row r="19" spans="2:8" ht="30" x14ac:dyDescent="0.2">
      <c r="B19" s="1048">
        <v>12</v>
      </c>
      <c r="C19" s="1049" t="s">
        <v>1415</v>
      </c>
      <c r="D19" s="1055">
        <v>6416785.2458526688</v>
      </c>
      <c r="E19" s="1055">
        <v>4785966.9296824653</v>
      </c>
      <c r="F19" s="1055">
        <v>329797.87288772699</v>
      </c>
      <c r="G19" s="1055">
        <v>0</v>
      </c>
      <c r="H19" s="1055">
        <v>275556.93728800002</v>
      </c>
    </row>
  </sheetData>
  <sheetProtection algorithmName="SHA-512" hashValue="trFBPzXo5GcNzNDAyDjEhEoRx/Y33hQkQQCk5XHSZ0MTkYnAKH+YveoYqa2uG7sw+GuyYrdq/OBwON+hcDaqvQ==" saltValue="FRF6u93lwPOCUDrnsGaF7A==" spinCount="100000" sheet="1" objects="1" scenarios="1"/>
  <mergeCells count="2">
    <mergeCell ref="D6:D7"/>
    <mergeCell ref="E6:H6"/>
  </mergeCells>
  <pageMargins left="0.70866141732283472" right="0.70866141732283472" top="0.74803149606299213" bottom="0.74803149606299213" header="0.31496062992125984" footer="0.31496062992125984"/>
  <pageSetup scale="58" orientation="portrait"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E5B7A-4F1D-4A23-84CC-2ED19C55631A}">
  <sheetPr>
    <tabColor theme="5" tint="-0.499984740745262"/>
    <pageSetUpPr fitToPage="1"/>
  </sheetPr>
  <dimension ref="B3:K17"/>
  <sheetViews>
    <sheetView showGridLines="0" zoomScale="70" zoomScaleNormal="70" zoomScalePageLayoutView="60" workbookViewId="0">
      <selection activeCell="F10" sqref="F10"/>
    </sheetView>
  </sheetViews>
  <sheetFormatPr defaultColWidth="9.140625" defaultRowHeight="23.25" customHeight="1" x14ac:dyDescent="0.2"/>
  <cols>
    <col min="1" max="2" width="9.140625" style="157"/>
    <col min="3" max="3" width="33.7109375" style="157" customWidth="1"/>
    <col min="4" max="4" width="28.7109375" style="157" customWidth="1"/>
    <col min="5" max="5" width="24.42578125" style="157" customWidth="1"/>
    <col min="6" max="6" width="20.5703125" style="157" customWidth="1"/>
    <col min="7" max="7" width="22.140625" style="157" customWidth="1"/>
    <col min="8" max="8" width="26" style="157" customWidth="1"/>
    <col min="9" max="9" width="23" style="157" customWidth="1"/>
    <col min="10" max="10" width="22.5703125" style="157" customWidth="1"/>
    <col min="11" max="11" width="21" style="157" customWidth="1"/>
    <col min="12" max="16384" width="9.140625" style="157"/>
  </cols>
  <sheetData>
    <row r="3" spans="2:11" ht="23.25" customHeight="1" thickBot="1" x14ac:dyDescent="0.25"/>
    <row r="4" spans="2:11" ht="23.25" customHeight="1" thickBot="1" x14ac:dyDescent="0.25">
      <c r="C4" s="1242" t="s">
        <v>235</v>
      </c>
      <c r="D4" s="1243"/>
      <c r="E4" s="1243"/>
      <c r="F4" s="1243"/>
      <c r="G4" s="1243"/>
      <c r="H4" s="1243"/>
      <c r="I4" s="1243"/>
      <c r="J4" s="1243"/>
      <c r="K4" s="1244"/>
    </row>
    <row r="5" spans="2:11" ht="23.25" customHeight="1" thickBot="1" x14ac:dyDescent="0.25">
      <c r="B5" s="158"/>
      <c r="C5" s="158"/>
      <c r="D5" s="158"/>
      <c r="E5" s="158"/>
      <c r="F5" s="159"/>
      <c r="G5" s="159"/>
      <c r="H5" s="159"/>
      <c r="I5" s="159"/>
      <c r="J5" s="159"/>
      <c r="K5" s="159"/>
    </row>
    <row r="6" spans="2:11" ht="23.25" customHeight="1" x14ac:dyDescent="0.2">
      <c r="B6" s="160"/>
      <c r="C6" s="161" t="s">
        <v>1572</v>
      </c>
      <c r="D6" s="1530" t="s">
        <v>236</v>
      </c>
      <c r="E6" s="1531"/>
      <c r="F6" s="1530" t="s">
        <v>237</v>
      </c>
      <c r="G6" s="1531"/>
      <c r="H6" s="1530" t="s">
        <v>238</v>
      </c>
      <c r="I6" s="1531"/>
      <c r="J6" s="1530" t="s">
        <v>239</v>
      </c>
      <c r="K6" s="1531"/>
    </row>
    <row r="7" spans="2:11" ht="23.25" customHeight="1" thickBot="1" x14ac:dyDescent="0.25">
      <c r="B7" s="160"/>
      <c r="C7" s="1534" t="s">
        <v>240</v>
      </c>
      <c r="D7" s="1532"/>
      <c r="E7" s="1533"/>
      <c r="F7" s="1532"/>
      <c r="G7" s="1533"/>
      <c r="H7" s="1532"/>
      <c r="I7" s="1533"/>
      <c r="J7" s="1532"/>
      <c r="K7" s="1533"/>
    </row>
    <row r="8" spans="2:11" ht="69.75" customHeight="1" thickBot="1" x14ac:dyDescent="0.25">
      <c r="B8" s="160"/>
      <c r="C8" s="1535"/>
      <c r="D8" s="162"/>
      <c r="E8" s="163" t="s">
        <v>241</v>
      </c>
      <c r="F8" s="162"/>
      <c r="G8" s="163" t="s">
        <v>241</v>
      </c>
      <c r="H8" s="162"/>
      <c r="I8" s="163" t="s">
        <v>242</v>
      </c>
      <c r="J8" s="162"/>
      <c r="K8" s="163" t="s">
        <v>242</v>
      </c>
    </row>
    <row r="9" spans="2:11" ht="42" customHeight="1" x14ac:dyDescent="0.2">
      <c r="B9" s="164"/>
      <c r="C9" s="165" t="s">
        <v>243</v>
      </c>
      <c r="D9" s="166">
        <v>1070906.2264360001</v>
      </c>
      <c r="E9" s="166">
        <v>563533.78866399999</v>
      </c>
      <c r="F9" s="167"/>
      <c r="G9" s="167"/>
      <c r="H9" s="166">
        <v>3993202.8776810002</v>
      </c>
      <c r="I9" s="166">
        <v>434200.63429299998</v>
      </c>
      <c r="J9" s="167"/>
      <c r="K9" s="167"/>
    </row>
    <row r="10" spans="2:11" ht="32.25" customHeight="1" x14ac:dyDescent="0.2">
      <c r="B10" s="168"/>
      <c r="C10" s="169" t="s">
        <v>244</v>
      </c>
      <c r="D10" s="170">
        <v>0</v>
      </c>
      <c r="E10" s="170">
        <v>0</v>
      </c>
      <c r="F10" s="170">
        <v>0</v>
      </c>
      <c r="G10" s="170">
        <v>0</v>
      </c>
      <c r="H10" s="170">
        <v>22483.048659</v>
      </c>
      <c r="I10" s="170">
        <v>0</v>
      </c>
      <c r="J10" s="170">
        <v>22483.048284</v>
      </c>
      <c r="K10" s="170">
        <v>0</v>
      </c>
    </row>
    <row r="11" spans="2:11" ht="32.25" customHeight="1" x14ac:dyDescent="0.2">
      <c r="B11" s="168"/>
      <c r="C11" s="169" t="s">
        <v>245</v>
      </c>
      <c r="D11" s="170">
        <v>370224.39192899998</v>
      </c>
      <c r="E11" s="170">
        <v>366042.39301</v>
      </c>
      <c r="F11" s="170">
        <v>370224.39192899998</v>
      </c>
      <c r="G11" s="170">
        <v>232336.25750899999</v>
      </c>
      <c r="H11" s="170">
        <v>444401.90074700001</v>
      </c>
      <c r="I11" s="170">
        <v>434200.63429299998</v>
      </c>
      <c r="J11" s="170">
        <v>449334.43520800001</v>
      </c>
      <c r="K11" s="170">
        <v>438070.06807799998</v>
      </c>
    </row>
    <row r="12" spans="2:11" ht="32.25" customHeight="1" x14ac:dyDescent="0.2">
      <c r="B12" s="168"/>
      <c r="C12" s="171" t="s">
        <v>246</v>
      </c>
      <c r="D12" s="170">
        <v>75675.612534999993</v>
      </c>
      <c r="E12" s="170">
        <v>75675.612534999993</v>
      </c>
      <c r="F12" s="170">
        <v>75675.612534999993</v>
      </c>
      <c r="G12" s="170">
        <v>0</v>
      </c>
      <c r="H12" s="170">
        <v>3418.1006659999998</v>
      </c>
      <c r="I12" s="170">
        <v>0</v>
      </c>
      <c r="J12" s="170">
        <v>1897.342283</v>
      </c>
      <c r="K12" s="170">
        <v>0</v>
      </c>
    </row>
    <row r="13" spans="2:11" ht="32.25" customHeight="1" x14ac:dyDescent="0.2">
      <c r="B13" s="168"/>
      <c r="C13" s="171" t="s">
        <v>247</v>
      </c>
      <c r="D13" s="170">
        <v>0</v>
      </c>
      <c r="E13" s="170">
        <v>0</v>
      </c>
      <c r="F13" s="170">
        <v>0</v>
      </c>
      <c r="G13" s="170">
        <v>0</v>
      </c>
      <c r="H13" s="170">
        <v>0</v>
      </c>
      <c r="I13" s="170">
        <v>0</v>
      </c>
      <c r="J13" s="170">
        <v>0</v>
      </c>
      <c r="K13" s="170">
        <v>0</v>
      </c>
    </row>
    <row r="14" spans="2:11" ht="32.25" customHeight="1" x14ac:dyDescent="0.2">
      <c r="B14" s="168"/>
      <c r="C14" s="171" t="s">
        <v>248</v>
      </c>
      <c r="D14" s="170">
        <v>233266.10893399999</v>
      </c>
      <c r="E14" s="170">
        <v>229084.11001500001</v>
      </c>
      <c r="F14" s="170">
        <v>233266.10893399999</v>
      </c>
      <c r="G14" s="170">
        <v>220854.02423499999</v>
      </c>
      <c r="H14" s="170">
        <v>379926.99624299997</v>
      </c>
      <c r="I14" s="170">
        <v>369744.87498999998</v>
      </c>
      <c r="J14" s="170">
        <v>383566.39474900003</v>
      </c>
      <c r="K14" s="170">
        <v>373392.62555200001</v>
      </c>
    </row>
    <row r="15" spans="2:11" ht="32.25" customHeight="1" x14ac:dyDescent="0.2">
      <c r="B15" s="168"/>
      <c r="C15" s="171" t="s">
        <v>249</v>
      </c>
      <c r="D15" s="170">
        <v>90786.960833999998</v>
      </c>
      <c r="E15" s="170">
        <v>90786.960833999998</v>
      </c>
      <c r="F15" s="170">
        <v>90786.960833999998</v>
      </c>
      <c r="G15" s="170">
        <v>11482.233273</v>
      </c>
      <c r="H15" s="170">
        <v>43282.783952999998</v>
      </c>
      <c r="I15" s="170">
        <v>43263.638190999998</v>
      </c>
      <c r="J15" s="170">
        <v>41922.535559999997</v>
      </c>
      <c r="K15" s="170">
        <v>43485.321413999998</v>
      </c>
    </row>
    <row r="16" spans="2:11" ht="32.25" customHeight="1" x14ac:dyDescent="0.2">
      <c r="B16" s="168"/>
      <c r="C16" s="171" t="s">
        <v>250</v>
      </c>
      <c r="D16" s="170">
        <v>46171.322160999996</v>
      </c>
      <c r="E16" s="170">
        <v>46171.322160999996</v>
      </c>
      <c r="F16" s="170">
        <v>46171.322160999996</v>
      </c>
      <c r="G16" s="170">
        <v>0</v>
      </c>
      <c r="H16" s="170">
        <v>21192.120551</v>
      </c>
      <c r="I16" s="170">
        <v>21192.121112000001</v>
      </c>
      <c r="J16" s="170">
        <v>23845.504897999999</v>
      </c>
      <c r="K16" s="170">
        <v>21192.121112000001</v>
      </c>
    </row>
    <row r="17" spans="2:11" ht="57" customHeight="1" thickBot="1" x14ac:dyDescent="0.25">
      <c r="B17" s="172"/>
      <c r="C17" s="173" t="s">
        <v>137</v>
      </c>
      <c r="D17" s="174">
        <v>700681.83450700005</v>
      </c>
      <c r="E17" s="174">
        <v>0</v>
      </c>
      <c r="F17" s="175"/>
      <c r="G17" s="175"/>
      <c r="H17" s="174">
        <v>3526317.9282749998</v>
      </c>
      <c r="I17" s="174">
        <v>0</v>
      </c>
      <c r="J17" s="175"/>
      <c r="K17" s="175"/>
    </row>
  </sheetData>
  <sheetProtection algorithmName="SHA-512" hashValue="cZx6tRID/GW/AEJ0aFNvuCY8M/Cxnwzv590qRmY41m9VP++lMP+mMz4L7gBX0TDktkTrdJYFZWJ0Mxu0Ick+TQ==" saltValue="PCyUo/bj7HuJoKPmpeZfvw==" spinCount="100000" sheet="1" objects="1" scenarios="1"/>
  <mergeCells count="6">
    <mergeCell ref="C4:K4"/>
    <mergeCell ref="D6:E7"/>
    <mergeCell ref="F6:G7"/>
    <mergeCell ref="H6:I7"/>
    <mergeCell ref="J6:K7"/>
    <mergeCell ref="C7:C8"/>
  </mergeCells>
  <pageMargins left="0.70866141732283472" right="0.70866141732283472" top="0.74803149606299213" bottom="0.74803149606299213" header="0.31496062992125984" footer="0.31496062992125984"/>
  <pageSetup scale="51" orientation="landscape"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B3F38-F068-41EF-8043-74947185E678}">
  <sheetPr>
    <tabColor theme="5" tint="-0.499984740745262"/>
    <pageSetUpPr fitToPage="1"/>
  </sheetPr>
  <dimension ref="B3:H22"/>
  <sheetViews>
    <sheetView showGridLines="0" zoomScale="70" zoomScaleNormal="70" zoomScalePageLayoutView="60" workbookViewId="0">
      <selection activeCell="F17" sqref="F17"/>
    </sheetView>
  </sheetViews>
  <sheetFormatPr defaultColWidth="20.28515625" defaultRowHeight="15" x14ac:dyDescent="0.25"/>
  <cols>
    <col min="1" max="1" width="20.28515625" style="129"/>
    <col min="2" max="2" width="10.7109375" style="129" customWidth="1"/>
    <col min="3" max="3" width="43.42578125" style="129" customWidth="1"/>
    <col min="4" max="4" width="24.28515625" style="129" customWidth="1"/>
    <col min="5" max="5" width="26.28515625" style="129" customWidth="1"/>
    <col min="6" max="6" width="23.5703125" style="129" customWidth="1"/>
    <col min="7" max="7" width="24" style="129" customWidth="1"/>
    <col min="8" max="16384" width="20.28515625" style="129"/>
  </cols>
  <sheetData>
    <row r="3" spans="2:8" ht="15.75" thickBot="1" x14ac:dyDescent="0.3"/>
    <row r="4" spans="2:8" ht="18.75" customHeight="1" thickBot="1" x14ac:dyDescent="0.3">
      <c r="C4" s="1242" t="s">
        <v>251</v>
      </c>
      <c r="D4" s="1243"/>
      <c r="E4" s="1243"/>
      <c r="F4" s="1243"/>
      <c r="G4" s="1244"/>
    </row>
    <row r="5" spans="2:8" ht="19.5" thickBot="1" x14ac:dyDescent="0.3">
      <c r="B5" s="176"/>
      <c r="C5" s="176"/>
      <c r="D5" s="177"/>
      <c r="E5" s="177"/>
      <c r="F5" s="178"/>
      <c r="G5" s="177"/>
    </row>
    <row r="6" spans="2:8" ht="15" customHeight="1" thickBot="1" x14ac:dyDescent="0.3">
      <c r="C6" s="179" t="s">
        <v>1572</v>
      </c>
      <c r="D6" s="1536" t="s">
        <v>252</v>
      </c>
      <c r="E6" s="1537"/>
      <c r="F6" s="1540" t="s">
        <v>253</v>
      </c>
      <c r="G6" s="1541"/>
    </row>
    <row r="7" spans="2:8" ht="75" customHeight="1" thickBot="1" x14ac:dyDescent="0.3">
      <c r="C7" s="1253" t="s">
        <v>240</v>
      </c>
      <c r="D7" s="1538"/>
      <c r="E7" s="1539"/>
      <c r="F7" s="1536" t="s">
        <v>254</v>
      </c>
      <c r="G7" s="1542"/>
    </row>
    <row r="8" spans="2:8" ht="30.75" thickBot="1" x14ac:dyDescent="0.3">
      <c r="B8" s="180"/>
      <c r="C8" s="1253"/>
      <c r="D8" s="181"/>
      <c r="E8" s="182" t="s">
        <v>241</v>
      </c>
      <c r="F8" s="183"/>
      <c r="G8" s="184" t="s">
        <v>242</v>
      </c>
      <c r="H8" s="185"/>
    </row>
    <row r="9" spans="2:8" ht="30" customHeight="1" x14ac:dyDescent="0.25">
      <c r="B9" s="186"/>
      <c r="C9" s="187" t="s">
        <v>255</v>
      </c>
      <c r="D9" s="188">
        <v>0</v>
      </c>
      <c r="E9" s="188">
        <v>0</v>
      </c>
      <c r="F9" s="188">
        <v>186016.690565</v>
      </c>
      <c r="G9" s="188">
        <v>186016.690565</v>
      </c>
    </row>
    <row r="10" spans="2:8" ht="30" customHeight="1" x14ac:dyDescent="0.25">
      <c r="B10" s="189"/>
      <c r="C10" s="190" t="s">
        <v>256</v>
      </c>
      <c r="D10" s="191">
        <v>0</v>
      </c>
      <c r="E10" s="191">
        <v>0</v>
      </c>
      <c r="F10" s="191">
        <v>0</v>
      </c>
      <c r="G10" s="191">
        <v>0</v>
      </c>
    </row>
    <row r="11" spans="2:8" ht="30" customHeight="1" x14ac:dyDescent="0.25">
      <c r="B11" s="189"/>
      <c r="C11" s="190" t="s">
        <v>244</v>
      </c>
      <c r="D11" s="191">
        <v>0</v>
      </c>
      <c r="E11" s="191">
        <v>0</v>
      </c>
      <c r="F11" s="191">
        <v>0</v>
      </c>
      <c r="G11" s="191">
        <v>0</v>
      </c>
    </row>
    <row r="12" spans="2:8" ht="30" customHeight="1" x14ac:dyDescent="0.25">
      <c r="B12" s="189"/>
      <c r="C12" s="190" t="s">
        <v>245</v>
      </c>
      <c r="D12" s="191">
        <v>0</v>
      </c>
      <c r="E12" s="191">
        <v>0</v>
      </c>
      <c r="F12" s="191">
        <v>186016.690565</v>
      </c>
      <c r="G12" s="191">
        <v>186016.690565</v>
      </c>
    </row>
    <row r="13" spans="2:8" ht="30" customHeight="1" x14ac:dyDescent="0.25">
      <c r="B13" s="189"/>
      <c r="C13" s="190" t="s">
        <v>246</v>
      </c>
      <c r="D13" s="191">
        <v>0</v>
      </c>
      <c r="E13" s="191">
        <v>0</v>
      </c>
      <c r="F13" s="191">
        <v>0</v>
      </c>
      <c r="G13" s="191">
        <v>0</v>
      </c>
    </row>
    <row r="14" spans="2:8" ht="30" customHeight="1" x14ac:dyDescent="0.25">
      <c r="B14" s="189"/>
      <c r="C14" s="190" t="s">
        <v>247</v>
      </c>
      <c r="D14" s="191">
        <v>0</v>
      </c>
      <c r="E14" s="191">
        <v>0</v>
      </c>
      <c r="F14" s="191">
        <v>0</v>
      </c>
      <c r="G14" s="191">
        <v>0</v>
      </c>
    </row>
    <row r="15" spans="2:8" ht="30" customHeight="1" x14ac:dyDescent="0.25">
      <c r="B15" s="189"/>
      <c r="C15" s="190" t="s">
        <v>248</v>
      </c>
      <c r="D15" s="191">
        <v>0</v>
      </c>
      <c r="E15" s="191">
        <v>0</v>
      </c>
      <c r="F15" s="191">
        <v>186016.690565</v>
      </c>
      <c r="G15" s="191">
        <v>186016.690565</v>
      </c>
    </row>
    <row r="16" spans="2:8" ht="30" customHeight="1" x14ac:dyDescent="0.25">
      <c r="B16" s="189"/>
      <c r="C16" s="190" t="s">
        <v>249</v>
      </c>
      <c r="D16" s="191">
        <v>0</v>
      </c>
      <c r="E16" s="191">
        <v>0</v>
      </c>
      <c r="F16" s="191">
        <v>0</v>
      </c>
      <c r="G16" s="191">
        <v>0</v>
      </c>
    </row>
    <row r="17" spans="2:7" ht="30" customHeight="1" x14ac:dyDescent="0.25">
      <c r="B17" s="189"/>
      <c r="C17" s="190" t="s">
        <v>250</v>
      </c>
      <c r="D17" s="191">
        <v>0</v>
      </c>
      <c r="E17" s="191">
        <v>0</v>
      </c>
      <c r="F17" s="191">
        <v>0</v>
      </c>
      <c r="G17" s="191">
        <v>0</v>
      </c>
    </row>
    <row r="18" spans="2:7" ht="30" customHeight="1" x14ac:dyDescent="0.25">
      <c r="B18" s="189"/>
      <c r="C18" s="190" t="s">
        <v>257</v>
      </c>
      <c r="D18" s="191">
        <v>0</v>
      </c>
      <c r="E18" s="191">
        <v>0</v>
      </c>
      <c r="F18" s="191">
        <v>0</v>
      </c>
      <c r="G18" s="191">
        <v>0</v>
      </c>
    </row>
    <row r="19" spans="2:7" ht="30" customHeight="1" x14ac:dyDescent="0.25">
      <c r="B19" s="189"/>
      <c r="C19" s="190" t="s">
        <v>258</v>
      </c>
      <c r="D19" s="191">
        <v>0</v>
      </c>
      <c r="E19" s="191">
        <v>0</v>
      </c>
      <c r="F19" s="191">
        <v>0</v>
      </c>
      <c r="G19" s="191">
        <v>0</v>
      </c>
    </row>
    <row r="20" spans="2:7" ht="30" customHeight="1" x14ac:dyDescent="0.25">
      <c r="B20" s="186"/>
      <c r="C20" s="192" t="s">
        <v>259</v>
      </c>
      <c r="D20" s="191">
        <v>0</v>
      </c>
      <c r="E20" s="191">
        <v>0</v>
      </c>
      <c r="F20" s="191">
        <v>0</v>
      </c>
      <c r="G20" s="191">
        <v>0</v>
      </c>
    </row>
    <row r="21" spans="2:7" ht="30" customHeight="1" x14ac:dyDescent="0.25">
      <c r="B21" s="186"/>
      <c r="C21" s="192" t="s">
        <v>260</v>
      </c>
      <c r="D21" s="193"/>
      <c r="E21" s="193"/>
      <c r="F21" s="191">
        <v>0</v>
      </c>
      <c r="G21" s="191">
        <v>0</v>
      </c>
    </row>
    <row r="22" spans="2:7" ht="30" customHeight="1" thickBot="1" x14ac:dyDescent="0.3">
      <c r="B22" s="186"/>
      <c r="C22" s="194" t="s">
        <v>261</v>
      </c>
      <c r="D22" s="195">
        <v>1070906.2264360001</v>
      </c>
      <c r="E22" s="195">
        <v>236205.69129399999</v>
      </c>
      <c r="F22" s="196"/>
      <c r="G22" s="196"/>
    </row>
  </sheetData>
  <sheetProtection algorithmName="SHA-512" hashValue="IShr1DyZFG6KB7fKgnAbPtC1asd0sz5CXvy+vTVnB/Ek5Vflc75+FuBBMJrekneHMxNjGwfmzHnbMpiPB2sruA==" saltValue="6kAQVvH47e9hE8I74FoEcw==" spinCount="100000" sheet="1" objects="1" scenarios="1"/>
  <mergeCells count="5">
    <mergeCell ref="C4:G4"/>
    <mergeCell ref="D6:E7"/>
    <mergeCell ref="F6:G6"/>
    <mergeCell ref="C7:C8"/>
    <mergeCell ref="F7:G7"/>
  </mergeCells>
  <pageMargins left="0.70866141732283472" right="0.70866141732283472" top="0.74803149606299213" bottom="0.74803149606299213" header="0.31496062992125984" footer="0.31496062992125984"/>
  <pageSetup scale="64" orientation="landscape" r:id="rId1"/>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6AF3B-741B-445C-B305-ADFFEAAAFA0C}">
  <sheetPr>
    <tabColor theme="5" tint="-0.499984740745262"/>
    <pageSetUpPr fitToPage="1"/>
  </sheetPr>
  <dimension ref="B3:E8"/>
  <sheetViews>
    <sheetView showGridLines="0" zoomScale="90" zoomScaleNormal="90" zoomScalePageLayoutView="80" workbookViewId="0">
      <selection activeCell="D8" sqref="D8"/>
    </sheetView>
  </sheetViews>
  <sheetFormatPr defaultColWidth="9.140625" defaultRowHeight="15" x14ac:dyDescent="0.25"/>
  <cols>
    <col min="1" max="2" width="9.140625" style="87"/>
    <col min="3" max="3" width="43.28515625" style="87" customWidth="1"/>
    <col min="4" max="4" width="42.140625" style="87" customWidth="1"/>
    <col min="5" max="5" width="44.5703125" style="87" customWidth="1"/>
    <col min="6" max="16384" width="9.140625" style="87"/>
  </cols>
  <sheetData>
    <row r="3" spans="2:5" ht="15.75" thickBot="1" x14ac:dyDescent="0.3"/>
    <row r="4" spans="2:5" ht="18" customHeight="1" thickBot="1" x14ac:dyDescent="0.3">
      <c r="C4" s="1242" t="s">
        <v>262</v>
      </c>
      <c r="D4" s="1243"/>
      <c r="E4" s="1244"/>
    </row>
    <row r="5" spans="2:5" ht="19.5" thickBot="1" x14ac:dyDescent="0.3">
      <c r="B5" s="197"/>
      <c r="C5" s="197"/>
      <c r="D5" s="198"/>
      <c r="E5" s="198"/>
    </row>
    <row r="6" spans="2:5" x14ac:dyDescent="0.25">
      <c r="B6" s="199"/>
      <c r="C6" s="179" t="s">
        <v>1572</v>
      </c>
      <c r="D6" s="1543" t="s">
        <v>263</v>
      </c>
      <c r="E6" s="1545" t="s">
        <v>264</v>
      </c>
    </row>
    <row r="7" spans="2:5" ht="47.25" customHeight="1" thickBot="1" x14ac:dyDescent="0.3">
      <c r="B7" s="199"/>
      <c r="C7" s="200" t="s">
        <v>240</v>
      </c>
      <c r="D7" s="1544"/>
      <c r="E7" s="1546" t="s">
        <v>265</v>
      </c>
    </row>
    <row r="8" spans="2:5" ht="30.75" thickBot="1" x14ac:dyDescent="0.3">
      <c r="B8" s="201"/>
      <c r="C8" s="202" t="s">
        <v>266</v>
      </c>
      <c r="D8" s="203">
        <v>1234546.1043370001</v>
      </c>
      <c r="E8" s="203">
        <v>1070906.2264360001</v>
      </c>
    </row>
  </sheetData>
  <sheetProtection algorithmName="SHA-512" hashValue="UJZesXjnYMN6ujiMf5Re8HWfsmUW67OOOtZ2UilWIPWiP5lrW95o3YvpnhQH3qjgOAt31elaVYHvhZWIDtkdJw==" saltValue="h2IlFTC4c5+ivhSf/sJyuQ==" spinCount="100000" sheet="1" objects="1" scenarios="1"/>
  <mergeCells count="3">
    <mergeCell ref="C4:E4"/>
    <mergeCell ref="D6:D7"/>
    <mergeCell ref="E6:E7"/>
  </mergeCells>
  <pageMargins left="0.70866141732283472" right="0.70866141732283472" top="0.74803149606299213" bottom="0.74803149606299213" header="0.31496062992125984" footer="0.31496062992125984"/>
  <pageSetup scale="84"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B9F2A-BFAC-4C28-A867-658159C39122}">
  <sheetPr>
    <tabColor theme="5" tint="-0.499984740745262"/>
    <pageSetUpPr fitToPage="1"/>
  </sheetPr>
  <dimension ref="B1:I14"/>
  <sheetViews>
    <sheetView showGridLines="0" workbookViewId="0">
      <selection activeCell="C4" sqref="C4"/>
    </sheetView>
  </sheetViews>
  <sheetFormatPr defaultRowHeight="15" x14ac:dyDescent="0.25"/>
  <cols>
    <col min="1" max="1" width="9.140625" style="87"/>
    <col min="2" max="2" width="30.7109375" style="87" bestFit="1" customWidth="1"/>
    <col min="3" max="3" width="25.140625" style="87" bestFit="1" customWidth="1"/>
    <col min="4" max="4" width="16.140625" style="87" customWidth="1"/>
    <col min="5" max="5" width="14.28515625" style="87" customWidth="1"/>
    <col min="6" max="6" width="12.42578125" style="87" customWidth="1"/>
    <col min="7" max="7" width="16.28515625" style="87" customWidth="1"/>
    <col min="8" max="8" width="12.42578125" style="87" customWidth="1"/>
    <col min="9" max="9" width="26.85546875" style="87" bestFit="1" customWidth="1"/>
    <col min="10" max="16384" width="9.140625" style="87"/>
  </cols>
  <sheetData>
    <row r="1" spans="2:9" ht="15.75" thickBot="1" x14ac:dyDescent="0.3"/>
    <row r="2" spans="2:9" ht="19.5" customHeight="1" thickBot="1" x14ac:dyDescent="0.3">
      <c r="B2" s="1084" t="s">
        <v>1416</v>
      </c>
      <c r="C2" s="1085"/>
      <c r="D2" s="1085"/>
      <c r="E2" s="1085"/>
      <c r="F2" s="1085"/>
      <c r="G2" s="1085"/>
      <c r="H2" s="1085"/>
      <c r="I2" s="1086"/>
    </row>
    <row r="6" spans="2:9" x14ac:dyDescent="0.25">
      <c r="B6" s="1056" t="s">
        <v>131</v>
      </c>
      <c r="C6" s="1051" t="s">
        <v>145</v>
      </c>
      <c r="D6" s="1056" t="s">
        <v>132</v>
      </c>
      <c r="E6" s="1056" t="s">
        <v>146</v>
      </c>
      <c r="F6" s="1056" t="s">
        <v>147</v>
      </c>
      <c r="G6" s="1056" t="s">
        <v>148</v>
      </c>
      <c r="H6" s="1056" t="s">
        <v>149</v>
      </c>
      <c r="I6" s="1051" t="s">
        <v>150</v>
      </c>
    </row>
    <row r="7" spans="2:9" x14ac:dyDescent="0.25">
      <c r="B7" s="1087" t="s">
        <v>1417</v>
      </c>
      <c r="C7" s="1087" t="s">
        <v>1418</v>
      </c>
      <c r="D7" s="1088" t="s">
        <v>1419</v>
      </c>
      <c r="E7" s="1089"/>
      <c r="F7" s="1089"/>
      <c r="G7" s="1089"/>
      <c r="H7" s="1090"/>
      <c r="I7" s="1057" t="s">
        <v>1420</v>
      </c>
    </row>
    <row r="8" spans="2:9" ht="45" x14ac:dyDescent="0.25">
      <c r="B8" s="1087"/>
      <c r="C8" s="1087"/>
      <c r="D8" s="1056" t="s">
        <v>1421</v>
      </c>
      <c r="E8" s="1056" t="s">
        <v>1422</v>
      </c>
      <c r="F8" s="1056" t="s">
        <v>1423</v>
      </c>
      <c r="G8" s="1056" t="s">
        <v>1424</v>
      </c>
      <c r="H8" s="1056" t="s">
        <v>1425</v>
      </c>
      <c r="I8" s="1058"/>
    </row>
    <row r="9" spans="2:9" x14ac:dyDescent="0.25">
      <c r="B9" s="1059" t="s">
        <v>1426</v>
      </c>
      <c r="C9" s="1059" t="s">
        <v>1421</v>
      </c>
      <c r="D9" s="1060" t="s">
        <v>1427</v>
      </c>
      <c r="E9" s="1061"/>
      <c r="F9" s="1061"/>
      <c r="G9" s="1061"/>
      <c r="H9" s="1061"/>
      <c r="I9" s="1059" t="s">
        <v>1428</v>
      </c>
    </row>
    <row r="10" spans="2:9" x14ac:dyDescent="0.25">
      <c r="B10" s="1059" t="s">
        <v>1429</v>
      </c>
      <c r="C10" s="1059" t="s">
        <v>1421</v>
      </c>
      <c r="D10" s="1060" t="s">
        <v>1427</v>
      </c>
      <c r="F10" s="1061"/>
      <c r="G10" s="1061"/>
      <c r="H10" s="1061"/>
      <c r="I10" s="1059" t="s">
        <v>1428</v>
      </c>
    </row>
    <row r="11" spans="2:9" x14ac:dyDescent="0.25">
      <c r="B11" s="1059" t="s">
        <v>1430</v>
      </c>
      <c r="C11" s="1059" t="s">
        <v>1421</v>
      </c>
      <c r="D11" s="1060" t="s">
        <v>1427</v>
      </c>
      <c r="E11" s="1061"/>
      <c r="F11" s="1061"/>
      <c r="H11" s="1060"/>
      <c r="I11" s="1059" t="s">
        <v>1431</v>
      </c>
    </row>
    <row r="12" spans="2:9" x14ac:dyDescent="0.25">
      <c r="B12" s="1059" t="s">
        <v>1432</v>
      </c>
      <c r="C12" s="1059" t="s">
        <v>1421</v>
      </c>
      <c r="D12" s="1061"/>
      <c r="E12" s="1061"/>
      <c r="F12" s="1060" t="s">
        <v>1427</v>
      </c>
      <c r="G12" s="1061"/>
      <c r="H12" s="1061"/>
      <c r="I12" s="1059" t="s">
        <v>1433</v>
      </c>
    </row>
    <row r="13" spans="2:9" x14ac:dyDescent="0.25">
      <c r="B13" s="1059" t="s">
        <v>1434</v>
      </c>
      <c r="C13" s="1059" t="s">
        <v>1421</v>
      </c>
      <c r="D13" s="1061"/>
      <c r="E13" s="1061"/>
      <c r="F13" s="1060" t="s">
        <v>1427</v>
      </c>
      <c r="G13" s="1061"/>
      <c r="H13" s="1061"/>
      <c r="I13" s="1059" t="s">
        <v>1433</v>
      </c>
    </row>
    <row r="14" spans="2:9" x14ac:dyDescent="0.25">
      <c r="B14" s="1059" t="s">
        <v>1435</v>
      </c>
      <c r="C14" s="1059" t="s">
        <v>1422</v>
      </c>
      <c r="D14" s="1061"/>
      <c r="E14" s="1060" t="s">
        <v>1427</v>
      </c>
      <c r="F14" s="1060"/>
      <c r="G14" s="1061"/>
      <c r="H14" s="1061"/>
      <c r="I14" s="1059" t="s">
        <v>1436</v>
      </c>
    </row>
  </sheetData>
  <sheetProtection algorithmName="SHA-512" hashValue="UGIthFroHOErfeZD2LiXLJHiNpaH3XhlsE5KYxijnpY06Td7vqVSb+1IPuQJQ8JP+UvDb1v1dUnr7O8kR2i9gA==" saltValue="mjKGOodi5TWFSwi9Be+Sqg==" spinCount="100000" sheet="1" objects="1" scenarios="1"/>
  <mergeCells count="4">
    <mergeCell ref="B2:I2"/>
    <mergeCell ref="B7:B8"/>
    <mergeCell ref="C7:C8"/>
    <mergeCell ref="D7:H7"/>
  </mergeCells>
  <pageMargins left="0.70866141732283472" right="0.70866141732283472" top="0.74803149606299213" bottom="0.74803149606299213" header="0.31496062992125984" footer="0.31496062992125984"/>
  <pageSetup scale="5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tabColor theme="5" tint="-0.499984740745262"/>
    <pageSetUpPr fitToPage="1"/>
  </sheetPr>
  <dimension ref="A1:G127"/>
  <sheetViews>
    <sheetView showGridLines="0" zoomScale="80" zoomScaleNormal="80" workbookViewId="0">
      <selection activeCell="C4" sqref="C4"/>
    </sheetView>
  </sheetViews>
  <sheetFormatPr defaultColWidth="8.7109375" defaultRowHeight="14.25" x14ac:dyDescent="0.2"/>
  <cols>
    <col min="1" max="1" width="10.42578125" style="1" customWidth="1"/>
    <col min="2" max="2" width="15.7109375" style="961" bestFit="1" customWidth="1"/>
    <col min="3" max="3" width="105" style="2" customWidth="1"/>
    <col min="4" max="4" width="22.42578125" style="2" customWidth="1"/>
    <col min="5" max="5" width="32.42578125" style="2" customWidth="1"/>
    <col min="6" max="6" width="8.7109375" style="1"/>
    <col min="7" max="7" width="19.42578125" style="1" customWidth="1"/>
    <col min="8" max="16384" width="8.7109375" style="1"/>
  </cols>
  <sheetData>
    <row r="1" spans="1:6" ht="15" thickBot="1" x14ac:dyDescent="0.25"/>
    <row r="2" spans="1:6" s="4" customFormat="1" ht="18.75" thickBot="1" x14ac:dyDescent="0.3">
      <c r="A2" s="3"/>
      <c r="B2" s="1094" t="s">
        <v>0</v>
      </c>
      <c r="C2" s="1095"/>
      <c r="D2" s="1095"/>
      <c r="E2" s="1096"/>
      <c r="F2" s="3"/>
    </row>
    <row r="3" spans="1:6" ht="15" thickBot="1" x14ac:dyDescent="0.25">
      <c r="B3" s="5"/>
      <c r="C3" s="6"/>
      <c r="D3" s="6"/>
    </row>
    <row r="4" spans="1:6" ht="15" thickBot="1" x14ac:dyDescent="0.25">
      <c r="B4" s="5"/>
      <c r="C4" s="6"/>
      <c r="D4" s="7" t="s">
        <v>1</v>
      </c>
      <c r="E4" s="8" t="s">
        <v>2</v>
      </c>
    </row>
    <row r="5" spans="1:6" ht="57.75" thickBot="1" x14ac:dyDescent="0.25">
      <c r="D5" s="9" t="s">
        <v>3</v>
      </c>
      <c r="E5" s="10" t="s">
        <v>4</v>
      </c>
    </row>
    <row r="6" spans="1:6" ht="15" thickBot="1" x14ac:dyDescent="0.25">
      <c r="A6" s="11"/>
      <c r="B6" s="1091" t="s">
        <v>5</v>
      </c>
      <c r="C6" s="1092"/>
      <c r="D6" s="1092"/>
      <c r="E6" s="1093"/>
    </row>
    <row r="7" spans="1:6" x14ac:dyDescent="0.2">
      <c r="B7" s="962">
        <v>1</v>
      </c>
      <c r="C7" s="12" t="s">
        <v>6</v>
      </c>
      <c r="D7" s="963">
        <v>28017.932000000001</v>
      </c>
      <c r="E7" s="964" t="s">
        <v>1247</v>
      </c>
    </row>
    <row r="8" spans="1:6" x14ac:dyDescent="0.2">
      <c r="B8" s="965"/>
      <c r="C8" s="13" t="s">
        <v>1245</v>
      </c>
      <c r="D8" s="963">
        <v>24118.22</v>
      </c>
      <c r="E8" s="964" t="s">
        <v>1248</v>
      </c>
    </row>
    <row r="9" spans="1:6" x14ac:dyDescent="0.2">
      <c r="B9" s="965"/>
      <c r="C9" s="13" t="s">
        <v>1246</v>
      </c>
      <c r="D9" s="963">
        <v>3899.712</v>
      </c>
      <c r="E9" s="964" t="s">
        <v>1248</v>
      </c>
    </row>
    <row r="10" spans="1:6" x14ac:dyDescent="0.2">
      <c r="B10" s="965">
        <v>2</v>
      </c>
      <c r="C10" s="13" t="s">
        <v>7</v>
      </c>
      <c r="D10" s="963">
        <v>259783.62717904002</v>
      </c>
      <c r="E10" s="964" t="s">
        <v>1249</v>
      </c>
    </row>
    <row r="11" spans="1:6" x14ac:dyDescent="0.2">
      <c r="B11" s="965">
        <v>3</v>
      </c>
      <c r="C11" s="13" t="s">
        <v>8</v>
      </c>
      <c r="D11" s="963">
        <v>20687.459388679999</v>
      </c>
      <c r="E11" s="964" t="s">
        <v>1250</v>
      </c>
    </row>
    <row r="12" spans="1:6" x14ac:dyDescent="0.2">
      <c r="B12" s="965" t="s">
        <v>9</v>
      </c>
      <c r="C12" s="13" t="s">
        <v>10</v>
      </c>
      <c r="D12" s="963">
        <v>0</v>
      </c>
      <c r="E12" s="964" t="s">
        <v>1251</v>
      </c>
    </row>
    <row r="13" spans="1:6" ht="28.5" x14ac:dyDescent="0.2">
      <c r="B13" s="965">
        <v>4</v>
      </c>
      <c r="C13" s="13" t="s">
        <v>11</v>
      </c>
      <c r="D13" s="963">
        <v>0</v>
      </c>
      <c r="E13" s="964" t="s">
        <v>1252</v>
      </c>
    </row>
    <row r="14" spans="1:6" x14ac:dyDescent="0.2">
      <c r="B14" s="965">
        <v>5</v>
      </c>
      <c r="C14" s="13" t="s">
        <v>12</v>
      </c>
      <c r="D14" s="963">
        <v>0</v>
      </c>
      <c r="E14" s="964" t="s">
        <v>1253</v>
      </c>
    </row>
    <row r="15" spans="1:6" x14ac:dyDescent="0.2">
      <c r="B15" s="965" t="s">
        <v>13</v>
      </c>
      <c r="C15" s="13" t="s">
        <v>14</v>
      </c>
      <c r="D15" s="963">
        <v>33897.837754749999</v>
      </c>
      <c r="E15" s="964" t="s">
        <v>1254</v>
      </c>
    </row>
    <row r="16" spans="1:6" ht="15" thickBot="1" x14ac:dyDescent="0.25">
      <c r="A16" s="14"/>
      <c r="B16" s="966">
        <v>6</v>
      </c>
      <c r="C16" s="15" t="s">
        <v>15</v>
      </c>
      <c r="D16" s="963">
        <v>342386.85632247</v>
      </c>
      <c r="E16" s="964">
        <v>0</v>
      </c>
    </row>
    <row r="17" spans="2:5" ht="15" thickBot="1" x14ac:dyDescent="0.25">
      <c r="B17" s="1091" t="s">
        <v>16</v>
      </c>
      <c r="C17" s="1092"/>
      <c r="D17" s="1092"/>
      <c r="E17" s="1093"/>
    </row>
    <row r="18" spans="2:5" x14ac:dyDescent="0.2">
      <c r="B18" s="965">
        <v>7</v>
      </c>
      <c r="C18" s="13" t="s">
        <v>17</v>
      </c>
      <c r="D18" s="967">
        <v>-2627.26442219</v>
      </c>
      <c r="E18" s="964" t="s">
        <v>1255</v>
      </c>
    </row>
    <row r="19" spans="2:5" x14ac:dyDescent="0.2">
      <c r="B19" s="965">
        <v>8</v>
      </c>
      <c r="C19" s="13" t="s">
        <v>18</v>
      </c>
      <c r="D19" s="967">
        <v>-15182.636595219999</v>
      </c>
      <c r="E19" s="964" t="s">
        <v>1256</v>
      </c>
    </row>
    <row r="20" spans="2:5" x14ac:dyDescent="0.2">
      <c r="B20" s="965">
        <v>9</v>
      </c>
      <c r="C20" s="13" t="s">
        <v>19</v>
      </c>
      <c r="D20" s="967">
        <v>0</v>
      </c>
      <c r="E20" s="964">
        <v>0</v>
      </c>
    </row>
    <row r="21" spans="2:5" ht="28.5" x14ac:dyDescent="0.2">
      <c r="B21" s="965">
        <v>10</v>
      </c>
      <c r="C21" s="13" t="s">
        <v>20</v>
      </c>
      <c r="D21" s="967">
        <v>0</v>
      </c>
      <c r="E21" s="964" t="s">
        <v>1257</v>
      </c>
    </row>
    <row r="22" spans="2:5" x14ac:dyDescent="0.2">
      <c r="B22" s="965">
        <v>11</v>
      </c>
      <c r="C22" s="13" t="s">
        <v>21</v>
      </c>
      <c r="D22" s="967">
        <v>52144.546417140002</v>
      </c>
      <c r="E22" s="964" t="s">
        <v>1258</v>
      </c>
    </row>
    <row r="23" spans="2:5" x14ac:dyDescent="0.2">
      <c r="B23" s="965">
        <v>12</v>
      </c>
      <c r="C23" s="13" t="s">
        <v>22</v>
      </c>
      <c r="D23" s="967">
        <v>0</v>
      </c>
      <c r="E23" s="964" t="s">
        <v>1259</v>
      </c>
    </row>
    <row r="24" spans="2:5" x14ac:dyDescent="0.2">
      <c r="B24" s="965">
        <v>13</v>
      </c>
      <c r="C24" s="13" t="s">
        <v>23</v>
      </c>
      <c r="D24" s="967">
        <v>0</v>
      </c>
      <c r="E24" s="964" t="s">
        <v>1260</v>
      </c>
    </row>
    <row r="25" spans="2:5" x14ac:dyDescent="0.2">
      <c r="B25" s="965">
        <v>14</v>
      </c>
      <c r="C25" s="13" t="s">
        <v>24</v>
      </c>
      <c r="D25" s="967">
        <v>0</v>
      </c>
      <c r="E25" s="964" t="s">
        <v>1261</v>
      </c>
    </row>
    <row r="26" spans="2:5" x14ac:dyDescent="0.2">
      <c r="B26" s="965">
        <v>15</v>
      </c>
      <c r="C26" s="13" t="s">
        <v>25</v>
      </c>
      <c r="D26" s="967">
        <v>0</v>
      </c>
      <c r="E26" s="964" t="s">
        <v>1262</v>
      </c>
    </row>
    <row r="27" spans="2:5" x14ac:dyDescent="0.2">
      <c r="B27" s="965">
        <v>16</v>
      </c>
      <c r="C27" s="13" t="s">
        <v>26</v>
      </c>
      <c r="D27" s="967">
        <v>0</v>
      </c>
      <c r="E27" s="964" t="s">
        <v>1263</v>
      </c>
    </row>
    <row r="28" spans="2:5" ht="42.75" x14ac:dyDescent="0.2">
      <c r="B28" s="965">
        <v>17</v>
      </c>
      <c r="C28" s="13" t="s">
        <v>27</v>
      </c>
      <c r="D28" s="967">
        <v>0</v>
      </c>
      <c r="E28" s="964" t="s">
        <v>1264</v>
      </c>
    </row>
    <row r="29" spans="2:5" ht="42.75" x14ac:dyDescent="0.2">
      <c r="B29" s="965">
        <v>18</v>
      </c>
      <c r="C29" s="13" t="s">
        <v>28</v>
      </c>
      <c r="D29" s="967">
        <v>0</v>
      </c>
      <c r="E29" s="964" t="s">
        <v>1265</v>
      </c>
    </row>
    <row r="30" spans="2:5" ht="42.75" x14ac:dyDescent="0.2">
      <c r="B30" s="965">
        <v>19</v>
      </c>
      <c r="C30" s="13" t="s">
        <v>29</v>
      </c>
      <c r="D30" s="967">
        <v>0</v>
      </c>
      <c r="E30" s="964" t="s">
        <v>1266</v>
      </c>
    </row>
    <row r="31" spans="2:5" x14ac:dyDescent="0.2">
      <c r="B31" s="965">
        <v>20</v>
      </c>
      <c r="C31" s="13" t="s">
        <v>30</v>
      </c>
      <c r="D31" s="967">
        <v>0</v>
      </c>
      <c r="E31" s="964">
        <v>0</v>
      </c>
    </row>
    <row r="32" spans="2:5" ht="28.5" x14ac:dyDescent="0.2">
      <c r="B32" s="965" t="s">
        <v>31</v>
      </c>
      <c r="C32" s="13" t="s">
        <v>32</v>
      </c>
      <c r="D32" s="967">
        <v>0</v>
      </c>
      <c r="E32" s="964" t="s">
        <v>1183</v>
      </c>
    </row>
    <row r="33" spans="1:5" x14ac:dyDescent="0.2">
      <c r="B33" s="965" t="s">
        <v>33</v>
      </c>
      <c r="C33" s="13" t="s">
        <v>34</v>
      </c>
      <c r="D33" s="967">
        <v>0</v>
      </c>
      <c r="E33" s="964" t="s">
        <v>1183</v>
      </c>
    </row>
    <row r="34" spans="1:5" x14ac:dyDescent="0.2">
      <c r="B34" s="965" t="s">
        <v>35</v>
      </c>
      <c r="C34" s="13" t="s">
        <v>36</v>
      </c>
      <c r="D34" s="967">
        <v>0</v>
      </c>
      <c r="E34" s="964" t="s">
        <v>1183</v>
      </c>
    </row>
    <row r="35" spans="1:5" x14ac:dyDescent="0.2">
      <c r="B35" s="965" t="s">
        <v>37</v>
      </c>
      <c r="C35" s="13" t="s">
        <v>38</v>
      </c>
      <c r="D35" s="967">
        <v>0</v>
      </c>
      <c r="E35" s="964" t="s">
        <v>1183</v>
      </c>
    </row>
    <row r="36" spans="1:5" ht="28.5" x14ac:dyDescent="0.2">
      <c r="B36" s="965">
        <v>21</v>
      </c>
      <c r="C36" s="13" t="s">
        <v>39</v>
      </c>
      <c r="D36" s="967">
        <v>0</v>
      </c>
      <c r="E36" s="964" t="s">
        <v>1267</v>
      </c>
    </row>
    <row r="37" spans="1:5" x14ac:dyDescent="0.2">
      <c r="B37" s="965">
        <v>22</v>
      </c>
      <c r="C37" s="13" t="s">
        <v>40</v>
      </c>
      <c r="D37" s="967">
        <v>0</v>
      </c>
      <c r="E37" s="964" t="s">
        <v>1268</v>
      </c>
    </row>
    <row r="38" spans="1:5" ht="28.5" x14ac:dyDescent="0.2">
      <c r="B38" s="965">
        <v>23</v>
      </c>
      <c r="C38" s="13" t="s">
        <v>41</v>
      </c>
      <c r="D38" s="967">
        <v>0</v>
      </c>
      <c r="E38" s="964" t="s">
        <v>1269</v>
      </c>
    </row>
    <row r="39" spans="1:5" ht="15" x14ac:dyDescent="0.2">
      <c r="B39" s="965">
        <v>24</v>
      </c>
      <c r="C39" s="968" t="s">
        <v>30</v>
      </c>
      <c r="D39" s="967">
        <v>0</v>
      </c>
      <c r="E39" s="964">
        <v>0</v>
      </c>
    </row>
    <row r="40" spans="1:5" ht="28.5" x14ac:dyDescent="0.2">
      <c r="B40" s="965">
        <v>25</v>
      </c>
      <c r="C40" s="13" t="s">
        <v>42</v>
      </c>
      <c r="D40" s="967">
        <v>0</v>
      </c>
      <c r="E40" s="964" t="s">
        <v>1267</v>
      </c>
    </row>
    <row r="41" spans="1:5" x14ac:dyDescent="0.2">
      <c r="B41" s="965" t="s">
        <v>43</v>
      </c>
      <c r="C41" s="13" t="s">
        <v>44</v>
      </c>
      <c r="D41" s="967">
        <v>0</v>
      </c>
      <c r="E41" s="964" t="s">
        <v>1183</v>
      </c>
    </row>
    <row r="42" spans="1:5" ht="42.75" x14ac:dyDescent="0.2">
      <c r="B42" s="965" t="s">
        <v>45</v>
      </c>
      <c r="C42" s="13" t="s">
        <v>46</v>
      </c>
      <c r="D42" s="967">
        <v>0</v>
      </c>
      <c r="E42" s="964" t="s">
        <v>1183</v>
      </c>
    </row>
    <row r="43" spans="1:5" ht="28.5" x14ac:dyDescent="0.2">
      <c r="B43" s="965">
        <v>25</v>
      </c>
      <c r="C43" s="13" t="s">
        <v>47</v>
      </c>
      <c r="D43" s="967">
        <v>0</v>
      </c>
      <c r="E43" s="964" t="s">
        <v>1267</v>
      </c>
    </row>
    <row r="44" spans="1:5" x14ac:dyDescent="0.2">
      <c r="B44" s="965">
        <v>27</v>
      </c>
      <c r="C44" s="13" t="s">
        <v>48</v>
      </c>
      <c r="D44" s="967">
        <v>0</v>
      </c>
      <c r="E44" s="964" t="s">
        <v>1270</v>
      </c>
    </row>
    <row r="45" spans="1:5" x14ac:dyDescent="0.2">
      <c r="B45" s="965" t="s">
        <v>49</v>
      </c>
      <c r="C45" s="13" t="s">
        <v>50</v>
      </c>
      <c r="D45" s="967">
        <v>-1049.29201543</v>
      </c>
      <c r="E45" s="964" t="s">
        <v>1183</v>
      </c>
    </row>
    <row r="46" spans="1:5" x14ac:dyDescent="0.2">
      <c r="A46" s="14"/>
      <c r="B46" s="966">
        <v>28</v>
      </c>
      <c r="C46" s="15" t="s">
        <v>51</v>
      </c>
      <c r="D46" s="967">
        <v>33285.353384299997</v>
      </c>
      <c r="E46" s="964">
        <v>0</v>
      </c>
    </row>
    <row r="47" spans="1:5" ht="15" thickBot="1" x14ac:dyDescent="0.25">
      <c r="A47" s="14"/>
      <c r="B47" s="966">
        <v>29</v>
      </c>
      <c r="C47" s="15" t="s">
        <v>52</v>
      </c>
      <c r="D47" s="967">
        <v>375672.20970677002</v>
      </c>
      <c r="E47" s="964">
        <v>0</v>
      </c>
    </row>
    <row r="48" spans="1:5" ht="15" thickBot="1" x14ac:dyDescent="0.25">
      <c r="B48" s="1091" t="s">
        <v>53</v>
      </c>
      <c r="C48" s="1092"/>
      <c r="D48" s="1092"/>
      <c r="E48" s="1093"/>
    </row>
    <row r="49" spans="1:5" x14ac:dyDescent="0.2">
      <c r="B49" s="965">
        <v>30</v>
      </c>
      <c r="C49" s="2" t="s">
        <v>6</v>
      </c>
      <c r="D49" s="967">
        <v>0</v>
      </c>
      <c r="E49" s="964" t="s">
        <v>1271</v>
      </c>
    </row>
    <row r="50" spans="1:5" x14ac:dyDescent="0.2">
      <c r="B50" s="965">
        <v>31</v>
      </c>
      <c r="C50" s="13" t="s">
        <v>54</v>
      </c>
      <c r="D50" s="967">
        <v>0</v>
      </c>
      <c r="E50" s="964">
        <v>0</v>
      </c>
    </row>
    <row r="51" spans="1:5" x14ac:dyDescent="0.2">
      <c r="B51" s="965">
        <v>32</v>
      </c>
      <c r="C51" s="13" t="s">
        <v>55</v>
      </c>
      <c r="D51" s="967">
        <v>0</v>
      </c>
      <c r="E51" s="964">
        <v>0</v>
      </c>
    </row>
    <row r="52" spans="1:5" ht="28.5" x14ac:dyDescent="0.2">
      <c r="B52" s="965">
        <v>33</v>
      </c>
      <c r="C52" s="13" t="s">
        <v>56</v>
      </c>
      <c r="D52" s="967">
        <v>0</v>
      </c>
      <c r="E52" s="964" t="s">
        <v>1272</v>
      </c>
    </row>
    <row r="53" spans="1:5" x14ac:dyDescent="0.2">
      <c r="B53" s="965" t="s">
        <v>57</v>
      </c>
      <c r="C53" s="13" t="s">
        <v>58</v>
      </c>
      <c r="D53" s="967">
        <v>0</v>
      </c>
      <c r="E53" s="964" t="s">
        <v>1183</v>
      </c>
    </row>
    <row r="54" spans="1:5" x14ac:dyDescent="0.2">
      <c r="B54" s="965" t="s">
        <v>59</v>
      </c>
      <c r="C54" s="13" t="s">
        <v>60</v>
      </c>
      <c r="D54" s="967">
        <v>0</v>
      </c>
      <c r="E54" s="964" t="s">
        <v>1183</v>
      </c>
    </row>
    <row r="55" spans="1:5" ht="28.5" x14ac:dyDescent="0.2">
      <c r="B55" s="965">
        <v>34</v>
      </c>
      <c r="C55" s="13" t="s">
        <v>61</v>
      </c>
      <c r="D55" s="967">
        <v>0</v>
      </c>
      <c r="E55" s="964" t="s">
        <v>1273</v>
      </c>
    </row>
    <row r="56" spans="1:5" x14ac:dyDescent="0.2">
      <c r="B56" s="965">
        <v>35</v>
      </c>
      <c r="C56" s="2" t="s">
        <v>62</v>
      </c>
      <c r="D56" s="967">
        <v>0</v>
      </c>
      <c r="E56" s="964" t="s">
        <v>1272</v>
      </c>
    </row>
    <row r="57" spans="1:5" ht="15" thickBot="1" x14ac:dyDescent="0.25">
      <c r="A57" s="14"/>
      <c r="B57" s="969">
        <v>36</v>
      </c>
      <c r="C57" s="16" t="s">
        <v>63</v>
      </c>
      <c r="D57" s="967">
        <v>0</v>
      </c>
      <c r="E57" s="964">
        <v>0</v>
      </c>
    </row>
    <row r="58" spans="1:5" ht="15.75" thickBot="1" x14ac:dyDescent="0.25">
      <c r="A58" s="14"/>
      <c r="B58" s="1097" t="s">
        <v>64</v>
      </c>
      <c r="C58" s="1098"/>
      <c r="D58" s="1098"/>
      <c r="E58" s="1099"/>
    </row>
    <row r="59" spans="1:5" x14ac:dyDescent="0.2">
      <c r="B59" s="962">
        <v>37</v>
      </c>
      <c r="C59" s="12" t="s">
        <v>65</v>
      </c>
      <c r="D59" s="963">
        <v>0</v>
      </c>
      <c r="E59" s="964" t="s">
        <v>1274</v>
      </c>
    </row>
    <row r="60" spans="1:5" ht="42.75" x14ac:dyDescent="0.2">
      <c r="B60" s="965">
        <v>38</v>
      </c>
      <c r="C60" s="13" t="s">
        <v>66</v>
      </c>
      <c r="D60" s="963">
        <v>0</v>
      </c>
      <c r="E60" s="964" t="s">
        <v>1275</v>
      </c>
    </row>
    <row r="61" spans="1:5" ht="42.75" x14ac:dyDescent="0.2">
      <c r="B61" s="965">
        <v>39</v>
      </c>
      <c r="C61" s="13" t="s">
        <v>67</v>
      </c>
      <c r="D61" s="963">
        <v>0</v>
      </c>
      <c r="E61" s="964" t="s">
        <v>1276</v>
      </c>
    </row>
    <row r="62" spans="1:5" ht="28.5" x14ac:dyDescent="0.2">
      <c r="B62" s="965">
        <v>40</v>
      </c>
      <c r="C62" s="13" t="s">
        <v>68</v>
      </c>
      <c r="D62" s="963">
        <v>0</v>
      </c>
      <c r="E62" s="964" t="s">
        <v>1277</v>
      </c>
    </row>
    <row r="63" spans="1:5" x14ac:dyDescent="0.2">
      <c r="B63" s="965">
        <v>41</v>
      </c>
      <c r="C63" s="13" t="s">
        <v>30</v>
      </c>
      <c r="D63" s="963">
        <v>0</v>
      </c>
      <c r="E63" s="964">
        <v>0</v>
      </c>
    </row>
    <row r="64" spans="1:5" x14ac:dyDescent="0.2">
      <c r="B64" s="965">
        <v>42</v>
      </c>
      <c r="C64" s="13" t="s">
        <v>69</v>
      </c>
      <c r="D64" s="963">
        <v>0</v>
      </c>
      <c r="E64" s="964" t="s">
        <v>1278</v>
      </c>
    </row>
    <row r="65" spans="1:5" x14ac:dyDescent="0.2">
      <c r="B65" s="965" t="s">
        <v>70</v>
      </c>
      <c r="C65" s="13" t="s">
        <v>71</v>
      </c>
      <c r="D65" s="963">
        <v>0</v>
      </c>
      <c r="E65" s="964" t="s">
        <v>1183</v>
      </c>
    </row>
    <row r="66" spans="1:5" x14ac:dyDescent="0.2">
      <c r="A66" s="14"/>
      <c r="B66" s="966">
        <v>43</v>
      </c>
      <c r="C66" s="15" t="s">
        <v>72</v>
      </c>
      <c r="D66" s="963">
        <v>0</v>
      </c>
      <c r="E66" s="964">
        <v>0</v>
      </c>
    </row>
    <row r="67" spans="1:5" x14ac:dyDescent="0.2">
      <c r="A67" s="14"/>
      <c r="B67" s="966">
        <v>44</v>
      </c>
      <c r="C67" s="15" t="s">
        <v>73</v>
      </c>
      <c r="D67" s="963">
        <v>0</v>
      </c>
      <c r="E67" s="964">
        <v>0</v>
      </c>
    </row>
    <row r="68" spans="1:5" ht="15" thickBot="1" x14ac:dyDescent="0.25">
      <c r="A68" s="14"/>
      <c r="B68" s="966">
        <v>45</v>
      </c>
      <c r="C68" s="15" t="s">
        <v>74</v>
      </c>
      <c r="D68" s="963">
        <v>0</v>
      </c>
      <c r="E68" s="964">
        <v>0</v>
      </c>
    </row>
    <row r="69" spans="1:5" ht="15" thickBot="1" x14ac:dyDescent="0.25">
      <c r="B69" s="1091" t="s">
        <v>75</v>
      </c>
      <c r="C69" s="1092"/>
      <c r="D69" s="1092"/>
      <c r="E69" s="1093"/>
    </row>
    <row r="70" spans="1:5" x14ac:dyDescent="0.2">
      <c r="B70" s="965">
        <v>46</v>
      </c>
      <c r="C70" s="13" t="s">
        <v>6</v>
      </c>
      <c r="D70" s="970">
        <v>0</v>
      </c>
      <c r="E70" s="964" t="s">
        <v>1279</v>
      </c>
    </row>
    <row r="71" spans="1:5" ht="28.5" x14ac:dyDescent="0.2">
      <c r="B71" s="965">
        <v>47</v>
      </c>
      <c r="C71" s="13" t="s">
        <v>76</v>
      </c>
      <c r="D71" s="970">
        <v>0</v>
      </c>
      <c r="E71" s="964" t="s">
        <v>1280</v>
      </c>
    </row>
    <row r="72" spans="1:5" x14ac:dyDescent="0.2">
      <c r="B72" s="965" t="s">
        <v>77</v>
      </c>
      <c r="C72" s="13" t="s">
        <v>78</v>
      </c>
      <c r="D72" s="970">
        <v>0</v>
      </c>
      <c r="E72" s="964" t="s">
        <v>1183</v>
      </c>
    </row>
    <row r="73" spans="1:5" x14ac:dyDescent="0.2">
      <c r="B73" s="965" t="s">
        <v>79</v>
      </c>
      <c r="C73" s="13" t="s">
        <v>80</v>
      </c>
      <c r="D73" s="970">
        <v>0</v>
      </c>
      <c r="E73" s="964" t="s">
        <v>1183</v>
      </c>
    </row>
    <row r="74" spans="1:5" ht="28.5" x14ac:dyDescent="0.2">
      <c r="B74" s="965">
        <v>48</v>
      </c>
      <c r="C74" s="13" t="s">
        <v>81</v>
      </c>
      <c r="D74" s="970">
        <v>0</v>
      </c>
      <c r="E74" s="964" t="s">
        <v>1281</v>
      </c>
    </row>
    <row r="75" spans="1:5" x14ac:dyDescent="0.2">
      <c r="B75" s="965">
        <v>49</v>
      </c>
      <c r="C75" s="13" t="s">
        <v>62</v>
      </c>
      <c r="D75" s="970">
        <v>0</v>
      </c>
      <c r="E75" s="964" t="s">
        <v>1280</v>
      </c>
    </row>
    <row r="76" spans="1:5" x14ac:dyDescent="0.2">
      <c r="B76" s="965">
        <v>50</v>
      </c>
      <c r="C76" s="13" t="s">
        <v>82</v>
      </c>
      <c r="D76" s="970">
        <v>4230.7057843299999</v>
      </c>
      <c r="E76" s="964" t="s">
        <v>1282</v>
      </c>
    </row>
    <row r="77" spans="1:5" ht="15" thickBot="1" x14ac:dyDescent="0.25">
      <c r="A77" s="14"/>
      <c r="B77" s="966">
        <v>51</v>
      </c>
      <c r="C77" s="15" t="s">
        <v>83</v>
      </c>
      <c r="D77" s="970">
        <v>4230.7057843299999</v>
      </c>
      <c r="E77" s="964">
        <v>0</v>
      </c>
    </row>
    <row r="78" spans="1:5" ht="15" thickBot="1" x14ac:dyDescent="0.25">
      <c r="B78" s="1091" t="s">
        <v>84</v>
      </c>
      <c r="C78" s="1092"/>
      <c r="D78" s="1092"/>
      <c r="E78" s="1093"/>
    </row>
    <row r="79" spans="1:5" x14ac:dyDescent="0.2">
      <c r="B79" s="965">
        <v>52</v>
      </c>
      <c r="C79" s="13" t="s">
        <v>85</v>
      </c>
      <c r="D79" s="970">
        <v>0</v>
      </c>
      <c r="E79" s="964" t="s">
        <v>1283</v>
      </c>
    </row>
    <row r="80" spans="1:5" ht="28.5" x14ac:dyDescent="0.2">
      <c r="B80" s="965">
        <v>53</v>
      </c>
      <c r="C80" s="13" t="s">
        <v>86</v>
      </c>
      <c r="D80" s="970">
        <v>0</v>
      </c>
      <c r="E80" s="964" t="s">
        <v>1284</v>
      </c>
    </row>
    <row r="81" spans="1:7" ht="42.75" x14ac:dyDescent="0.2">
      <c r="B81" s="965">
        <v>54</v>
      </c>
      <c r="C81" s="13" t="s">
        <v>87</v>
      </c>
      <c r="D81" s="970">
        <v>0</v>
      </c>
      <c r="E81" s="964" t="s">
        <v>1285</v>
      </c>
    </row>
    <row r="82" spans="1:7" ht="15" x14ac:dyDescent="0.2">
      <c r="B82" s="965" t="s">
        <v>88</v>
      </c>
      <c r="C82" s="968" t="s">
        <v>30</v>
      </c>
      <c r="D82" s="970">
        <v>0</v>
      </c>
      <c r="E82" s="964">
        <v>0</v>
      </c>
    </row>
    <row r="83" spans="1:7" ht="28.5" x14ac:dyDescent="0.2">
      <c r="B83" s="965">
        <v>55</v>
      </c>
      <c r="C83" s="13" t="s">
        <v>89</v>
      </c>
      <c r="D83" s="970">
        <v>0</v>
      </c>
      <c r="E83" s="964" t="s">
        <v>1286</v>
      </c>
    </row>
    <row r="84" spans="1:7" ht="15" x14ac:dyDescent="0.2">
      <c r="B84" s="965">
        <v>56</v>
      </c>
      <c r="C84" s="968" t="s">
        <v>30</v>
      </c>
      <c r="D84" s="970">
        <v>0</v>
      </c>
      <c r="E84" s="964">
        <v>0</v>
      </c>
    </row>
    <row r="85" spans="1:7" x14ac:dyDescent="0.2">
      <c r="B85" s="965" t="s">
        <v>90</v>
      </c>
      <c r="C85" s="13" t="s">
        <v>91</v>
      </c>
      <c r="D85" s="970">
        <v>0</v>
      </c>
      <c r="E85" s="964" t="s">
        <v>1183</v>
      </c>
    </row>
    <row r="86" spans="1:7" x14ac:dyDescent="0.2">
      <c r="B86" s="965" t="s">
        <v>92</v>
      </c>
      <c r="C86" s="13" t="s">
        <v>93</v>
      </c>
      <c r="D86" s="970">
        <v>0</v>
      </c>
      <c r="E86" s="964" t="s">
        <v>1183</v>
      </c>
    </row>
    <row r="87" spans="1:7" x14ac:dyDescent="0.2">
      <c r="A87" s="14"/>
      <c r="B87" s="966">
        <v>57</v>
      </c>
      <c r="C87" s="15" t="s">
        <v>94</v>
      </c>
      <c r="D87" s="970">
        <v>0</v>
      </c>
      <c r="E87" s="964">
        <v>0</v>
      </c>
    </row>
    <row r="88" spans="1:7" x14ac:dyDescent="0.2">
      <c r="A88" s="14"/>
      <c r="B88" s="966">
        <v>58</v>
      </c>
      <c r="C88" s="15" t="s">
        <v>95</v>
      </c>
      <c r="D88" s="970">
        <v>4230.7057843299999</v>
      </c>
      <c r="E88" s="964">
        <v>0</v>
      </c>
    </row>
    <row r="89" spans="1:7" x14ac:dyDescent="0.2">
      <c r="A89" s="14"/>
      <c r="B89" s="966">
        <v>59</v>
      </c>
      <c r="C89" s="15" t="s">
        <v>96</v>
      </c>
      <c r="D89" s="970">
        <v>379902.91549109999</v>
      </c>
      <c r="E89" s="964">
        <v>0</v>
      </c>
    </row>
    <row r="90" spans="1:7" s="14" customFormat="1" ht="15" thickBot="1" x14ac:dyDescent="0.25">
      <c r="B90" s="966">
        <v>60</v>
      </c>
      <c r="C90" s="15" t="s">
        <v>97</v>
      </c>
      <c r="D90" s="970">
        <v>1744888.6367442701</v>
      </c>
      <c r="E90" s="964">
        <v>0</v>
      </c>
      <c r="G90" s="17"/>
    </row>
    <row r="91" spans="1:7" ht="15" thickBot="1" x14ac:dyDescent="0.25">
      <c r="B91" s="1091" t="s">
        <v>98</v>
      </c>
      <c r="C91" s="1092"/>
      <c r="D91" s="1092"/>
      <c r="E91" s="1093"/>
    </row>
    <row r="92" spans="1:7" x14ac:dyDescent="0.2">
      <c r="A92" s="14"/>
      <c r="B92" s="966">
        <v>61</v>
      </c>
      <c r="C92" s="15" t="s">
        <v>99</v>
      </c>
      <c r="D92" s="971">
        <v>0.21529899999999999</v>
      </c>
      <c r="E92" s="964" t="s">
        <v>1287</v>
      </c>
    </row>
    <row r="93" spans="1:7" x14ac:dyDescent="0.2">
      <c r="A93" s="14"/>
      <c r="B93" s="966">
        <v>62</v>
      </c>
      <c r="C93" s="15" t="s">
        <v>100</v>
      </c>
      <c r="D93" s="971">
        <v>0.21529899999999999</v>
      </c>
      <c r="E93" s="964" t="s">
        <v>1288</v>
      </c>
    </row>
    <row r="94" spans="1:7" x14ac:dyDescent="0.2">
      <c r="A94" s="14"/>
      <c r="B94" s="966">
        <v>63</v>
      </c>
      <c r="C94" s="15" t="s">
        <v>101</v>
      </c>
      <c r="D94" s="971">
        <v>0.217723</v>
      </c>
      <c r="E94" s="964" t="s">
        <v>1289</v>
      </c>
    </row>
    <row r="95" spans="1:7" x14ac:dyDescent="0.2">
      <c r="B95" s="965">
        <v>64</v>
      </c>
      <c r="C95" s="13" t="s">
        <v>102</v>
      </c>
      <c r="D95" s="971">
        <v>0.107203473628008</v>
      </c>
      <c r="E95" s="964" t="s">
        <v>1290</v>
      </c>
    </row>
    <row r="96" spans="1:7" x14ac:dyDescent="0.2">
      <c r="B96" s="965">
        <v>65</v>
      </c>
      <c r="C96" s="972" t="s">
        <v>103</v>
      </c>
      <c r="D96" s="971">
        <v>0.11482464108551634</v>
      </c>
      <c r="E96" s="964">
        <v>0</v>
      </c>
    </row>
    <row r="97" spans="2:5" x14ac:dyDescent="0.2">
      <c r="B97" s="965">
        <v>66</v>
      </c>
      <c r="C97" s="972" t="s">
        <v>104</v>
      </c>
      <c r="D97" s="971">
        <v>2.024180766968708E-5</v>
      </c>
      <c r="E97" s="964">
        <v>0</v>
      </c>
    </row>
    <row r="98" spans="2:5" x14ac:dyDescent="0.2">
      <c r="B98" s="965">
        <v>67</v>
      </c>
      <c r="C98" s="972" t="s">
        <v>105</v>
      </c>
      <c r="D98" s="971">
        <v>0</v>
      </c>
      <c r="E98" s="964">
        <v>0</v>
      </c>
    </row>
    <row r="99" spans="2:5" ht="28.5" x14ac:dyDescent="0.2">
      <c r="B99" s="965" t="s">
        <v>106</v>
      </c>
      <c r="C99" s="972" t="s">
        <v>107</v>
      </c>
      <c r="D99" s="971">
        <v>2.499999999999997E-3</v>
      </c>
      <c r="E99" s="964" t="s">
        <v>1183</v>
      </c>
    </row>
    <row r="100" spans="2:5" x14ac:dyDescent="0.2">
      <c r="B100" s="965" t="s">
        <v>108</v>
      </c>
      <c r="C100" s="972" t="s">
        <v>109</v>
      </c>
      <c r="D100" s="971">
        <v>3.4683231820338709E-2</v>
      </c>
      <c r="E100" s="964" t="s">
        <v>1183</v>
      </c>
    </row>
    <row r="101" spans="2:5" ht="28.5" x14ac:dyDescent="0.2">
      <c r="B101" s="965">
        <v>68</v>
      </c>
      <c r="C101" s="13" t="s">
        <v>110</v>
      </c>
      <c r="D101" s="971">
        <v>7.6504121470982109E-2</v>
      </c>
      <c r="E101" s="964" t="s">
        <v>1291</v>
      </c>
    </row>
    <row r="102" spans="2:5" x14ac:dyDescent="0.2">
      <c r="B102" s="965">
        <v>69</v>
      </c>
      <c r="C102" s="972" t="s">
        <v>30</v>
      </c>
      <c r="D102" s="971"/>
      <c r="E102" s="964">
        <v>0</v>
      </c>
    </row>
    <row r="103" spans="2:5" x14ac:dyDescent="0.2">
      <c r="B103" s="965">
        <v>70</v>
      </c>
      <c r="C103" s="972" t="s">
        <v>30</v>
      </c>
      <c r="D103" s="971"/>
      <c r="E103" s="964">
        <v>0</v>
      </c>
    </row>
    <row r="104" spans="2:5" ht="15" thickBot="1" x14ac:dyDescent="0.25">
      <c r="B104" s="965">
        <v>71</v>
      </c>
      <c r="C104" s="972" t="s">
        <v>30</v>
      </c>
      <c r="D104" s="971"/>
      <c r="E104" s="964">
        <v>0</v>
      </c>
    </row>
    <row r="105" spans="2:5" ht="15" thickBot="1" x14ac:dyDescent="0.25">
      <c r="B105" s="1091" t="s">
        <v>111</v>
      </c>
      <c r="C105" s="1092"/>
      <c r="D105" s="1092"/>
      <c r="E105" s="1093"/>
    </row>
    <row r="106" spans="2:5" ht="42.75" x14ac:dyDescent="0.2">
      <c r="B106" s="965">
        <v>72</v>
      </c>
      <c r="C106" s="13" t="s">
        <v>112</v>
      </c>
      <c r="D106" s="970">
        <v>0</v>
      </c>
      <c r="E106" s="964" t="s">
        <v>1292</v>
      </c>
    </row>
    <row r="107" spans="2:5" ht="28.5" x14ac:dyDescent="0.2">
      <c r="B107" s="965">
        <v>73</v>
      </c>
      <c r="C107" s="13" t="s">
        <v>113</v>
      </c>
      <c r="D107" s="970">
        <v>0</v>
      </c>
      <c r="E107" s="964" t="s">
        <v>1293</v>
      </c>
    </row>
    <row r="108" spans="2:5" x14ac:dyDescent="0.2">
      <c r="B108" s="965">
        <v>74</v>
      </c>
      <c r="C108" s="13" t="s">
        <v>114</v>
      </c>
      <c r="D108" s="970">
        <v>0</v>
      </c>
      <c r="E108" s="964">
        <v>0</v>
      </c>
    </row>
    <row r="109" spans="2:5" ht="29.25" thickBot="1" x14ac:dyDescent="0.25">
      <c r="B109" s="965">
        <v>75</v>
      </c>
      <c r="C109" s="13" t="s">
        <v>115</v>
      </c>
      <c r="D109" s="970">
        <v>0</v>
      </c>
      <c r="E109" s="964" t="s">
        <v>1294</v>
      </c>
    </row>
    <row r="110" spans="2:5" ht="15" thickBot="1" x14ac:dyDescent="0.25">
      <c r="B110" s="1091" t="s">
        <v>116</v>
      </c>
      <c r="C110" s="1092"/>
      <c r="D110" s="1092"/>
      <c r="E110" s="1093"/>
    </row>
    <row r="111" spans="2:5" ht="28.5" x14ac:dyDescent="0.2">
      <c r="B111" s="965">
        <v>76</v>
      </c>
      <c r="C111" s="13" t="s">
        <v>117</v>
      </c>
      <c r="D111" s="970">
        <v>0</v>
      </c>
      <c r="E111" s="964">
        <v>62</v>
      </c>
    </row>
    <row r="112" spans="2:5" x14ac:dyDescent="0.2">
      <c r="B112" s="965">
        <v>77</v>
      </c>
      <c r="C112" s="13" t="s">
        <v>118</v>
      </c>
      <c r="D112" s="970">
        <v>10086.80109910425</v>
      </c>
      <c r="E112" s="964">
        <v>62</v>
      </c>
    </row>
    <row r="113" spans="2:5" x14ac:dyDescent="0.2">
      <c r="B113" s="1101">
        <v>78</v>
      </c>
      <c r="C113" s="1104" t="s">
        <v>119</v>
      </c>
      <c r="D113" s="970">
        <v>32756.06370776</v>
      </c>
      <c r="E113" s="964">
        <v>62</v>
      </c>
    </row>
    <row r="114" spans="2:5" x14ac:dyDescent="0.2">
      <c r="B114" s="1102"/>
      <c r="C114" s="1105"/>
      <c r="D114" s="970">
        <v>0</v>
      </c>
      <c r="E114" s="964" t="s">
        <v>1183</v>
      </c>
    </row>
    <row r="115" spans="2:5" x14ac:dyDescent="0.2">
      <c r="B115" s="1102"/>
      <c r="C115" s="1105"/>
      <c r="D115" s="970">
        <v>0</v>
      </c>
      <c r="E115" s="964" t="s">
        <v>1183</v>
      </c>
    </row>
    <row r="116" spans="2:5" x14ac:dyDescent="0.2">
      <c r="B116" s="1103"/>
      <c r="C116" s="1106"/>
      <c r="D116" s="970">
        <v>0</v>
      </c>
      <c r="E116" s="964" t="s">
        <v>1183</v>
      </c>
    </row>
    <row r="117" spans="2:5" ht="15" thickBot="1" x14ac:dyDescent="0.25">
      <c r="B117" s="965">
        <v>79</v>
      </c>
      <c r="C117" s="13" t="s">
        <v>120</v>
      </c>
      <c r="D117" s="970">
        <v>4230.7057843294197</v>
      </c>
      <c r="E117" s="964">
        <v>62</v>
      </c>
    </row>
    <row r="118" spans="2:5" ht="15" thickBot="1" x14ac:dyDescent="0.25">
      <c r="B118" s="1091" t="s">
        <v>121</v>
      </c>
      <c r="C118" s="1092"/>
      <c r="D118" s="1092"/>
      <c r="E118" s="1093"/>
    </row>
    <row r="119" spans="2:5" x14ac:dyDescent="0.2">
      <c r="B119" s="965">
        <v>80</v>
      </c>
      <c r="C119" s="18" t="s">
        <v>122</v>
      </c>
      <c r="D119" s="970"/>
      <c r="E119" s="964" t="s">
        <v>1295</v>
      </c>
    </row>
    <row r="120" spans="2:5" x14ac:dyDescent="0.2">
      <c r="B120" s="965">
        <v>81</v>
      </c>
      <c r="C120" s="13" t="s">
        <v>123</v>
      </c>
      <c r="D120" s="970"/>
      <c r="E120" s="964" t="s">
        <v>1295</v>
      </c>
    </row>
    <row r="121" spans="2:5" x14ac:dyDescent="0.2">
      <c r="B121" s="965">
        <v>82</v>
      </c>
      <c r="C121" s="18" t="s">
        <v>124</v>
      </c>
      <c r="D121" s="970"/>
      <c r="E121" s="964" t="s">
        <v>1296</v>
      </c>
    </row>
    <row r="122" spans="2:5" x14ac:dyDescent="0.2">
      <c r="B122" s="965">
        <v>83</v>
      </c>
      <c r="C122" s="13" t="s">
        <v>125</v>
      </c>
      <c r="D122" s="970"/>
      <c r="E122" s="964" t="s">
        <v>1296</v>
      </c>
    </row>
    <row r="123" spans="2:5" x14ac:dyDescent="0.2">
      <c r="B123" s="965">
        <v>84</v>
      </c>
      <c r="C123" s="18" t="s">
        <v>126</v>
      </c>
      <c r="D123" s="970"/>
      <c r="E123" s="964" t="s">
        <v>1297</v>
      </c>
    </row>
    <row r="124" spans="2:5" ht="15" thickBot="1" x14ac:dyDescent="0.25">
      <c r="B124" s="973">
        <v>85</v>
      </c>
      <c r="C124" s="19" t="s">
        <v>127</v>
      </c>
      <c r="D124" s="974"/>
      <c r="E124" s="964" t="s">
        <v>1297</v>
      </c>
    </row>
    <row r="125" spans="2:5" x14ac:dyDescent="0.2">
      <c r="B125" s="2"/>
    </row>
    <row r="126" spans="2:5" x14ac:dyDescent="0.2">
      <c r="B126" s="975"/>
    </row>
    <row r="127" spans="2:5" ht="15" x14ac:dyDescent="0.2">
      <c r="B127" s="1100"/>
      <c r="C127" s="1100"/>
      <c r="D127" s="1100"/>
      <c r="E127" s="1100"/>
    </row>
  </sheetData>
  <sheetProtection algorithmName="SHA-512" hashValue="Q3IzoGWSqBwTCbxrBJ2OekiyHu+Fff0Jl2Orp17+cCena3swArbqW5aTocC101Fm4X1mPIH/f5uYWqXEiFWBlw==" saltValue="L/5iuNqMY0gil0kr3H2c2Q==" spinCount="100000" sheet="1" objects="1" scenarios="1"/>
  <mergeCells count="14">
    <mergeCell ref="B118:E118"/>
    <mergeCell ref="B127:E127"/>
    <mergeCell ref="B78:E78"/>
    <mergeCell ref="B91:E91"/>
    <mergeCell ref="B105:E105"/>
    <mergeCell ref="B110:E110"/>
    <mergeCell ref="B113:B116"/>
    <mergeCell ref="C113:C116"/>
    <mergeCell ref="B69:E69"/>
    <mergeCell ref="B2:E2"/>
    <mergeCell ref="B6:E6"/>
    <mergeCell ref="B17:E17"/>
    <mergeCell ref="B48:E48"/>
    <mergeCell ref="B58:E58"/>
  </mergeCells>
  <pageMargins left="0.70866141732283472" right="0.70866141732283472" top="0.74803149606299213" bottom="0.74803149606299213" header="0.31496062992125984" footer="0.31496062992125984"/>
  <pageSetup scale="52" fitToHeight="2" orientation="portrait" r:id="rId1"/>
  <rowBreaks count="1" manualBreakCount="1">
    <brk id="77" min="1"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DAD1E-26EF-4075-B11C-097579F30E0F}">
  <sheetPr>
    <tabColor theme="5" tint="-0.499984740745262"/>
    <pageSetUpPr fitToPage="1"/>
  </sheetPr>
  <dimension ref="A1:S51"/>
  <sheetViews>
    <sheetView showGridLines="0" workbookViewId="0">
      <selection sqref="A1:F52"/>
    </sheetView>
  </sheetViews>
  <sheetFormatPr defaultColWidth="9" defaultRowHeight="12.75" x14ac:dyDescent="0.2"/>
  <cols>
    <col min="1" max="2" width="9" style="20"/>
    <col min="3" max="3" width="77" style="20" customWidth="1"/>
    <col min="4" max="6" width="21.42578125" style="20" customWidth="1"/>
    <col min="7" max="8" width="9" style="20"/>
    <col min="9" max="9" width="20.28515625" style="20" bestFit="1" customWidth="1"/>
    <col min="10" max="16384" width="9" style="20"/>
  </cols>
  <sheetData>
    <row r="1" spans="1:19" ht="16.5" thickBot="1" x14ac:dyDescent="0.25">
      <c r="C1" s="21"/>
    </row>
    <row r="2" spans="1:19" s="22" customFormat="1" ht="41.25" customHeight="1" thickBot="1" x14ac:dyDescent="0.25">
      <c r="A2" s="20"/>
      <c r="B2" s="1113" t="s">
        <v>128</v>
      </c>
      <c r="C2" s="1114"/>
      <c r="D2" s="1114"/>
      <c r="E2" s="1114"/>
      <c r="F2" s="1115"/>
    </row>
    <row r="3" spans="1:19" s="23" customFormat="1" ht="15.75" customHeight="1" thickBot="1" x14ac:dyDescent="0.25">
      <c r="A3" s="20"/>
      <c r="B3" s="1116" t="s">
        <v>129</v>
      </c>
      <c r="C3" s="1117"/>
      <c r="D3" s="1117"/>
      <c r="E3" s="1117"/>
      <c r="F3" s="1118"/>
    </row>
    <row r="4" spans="1:19" s="23" customFormat="1" ht="15.75" customHeight="1" thickBot="1" x14ac:dyDescent="0.25">
      <c r="A4" s="20"/>
      <c r="B4" s="1119" t="s">
        <v>130</v>
      </c>
      <c r="C4" s="1120"/>
      <c r="D4" s="1120"/>
      <c r="E4" s="1120"/>
      <c r="F4" s="1121"/>
    </row>
    <row r="5" spans="1:19" s="23" customFormat="1" ht="30.6" customHeight="1" x14ac:dyDescent="0.2">
      <c r="A5" s="20"/>
      <c r="B5" s="1122"/>
      <c r="C5" s="1122"/>
      <c r="D5" s="1122"/>
      <c r="E5" s="1122"/>
      <c r="F5" s="1122"/>
    </row>
    <row r="6" spans="1:19" ht="15" customHeight="1" x14ac:dyDescent="0.2">
      <c r="B6" s="1123"/>
      <c r="C6" s="1123"/>
      <c r="D6" s="1123"/>
      <c r="E6" s="1123"/>
      <c r="F6" s="1123"/>
      <c r="G6" s="1066"/>
      <c r="H6" s="1066"/>
      <c r="I6" s="1066"/>
      <c r="J6" s="1066"/>
      <c r="K6" s="1066"/>
      <c r="L6" s="1066"/>
      <c r="M6" s="1066"/>
      <c r="N6" s="1066"/>
      <c r="O6" s="1066"/>
      <c r="P6" s="1066"/>
      <c r="Q6" s="1066"/>
      <c r="R6" s="1066"/>
      <c r="S6" s="1066"/>
    </row>
    <row r="7" spans="1:19" ht="15" x14ac:dyDescent="0.2">
      <c r="B7" s="1123"/>
      <c r="C7" s="1123"/>
      <c r="D7" s="1123"/>
      <c r="E7" s="1123"/>
      <c r="F7" s="1123"/>
      <c r="G7" s="1066"/>
      <c r="H7" s="1066"/>
      <c r="I7" s="1066"/>
      <c r="J7" s="1066"/>
      <c r="K7" s="1066"/>
      <c r="L7" s="1066"/>
      <c r="M7" s="1066"/>
      <c r="N7" s="1066"/>
      <c r="O7" s="1066"/>
      <c r="P7" s="1066"/>
      <c r="Q7" s="1066"/>
      <c r="R7" s="1066"/>
      <c r="S7" s="1066"/>
    </row>
    <row r="8" spans="1:19" ht="15" x14ac:dyDescent="0.2">
      <c r="B8" s="24"/>
      <c r="C8" s="24"/>
      <c r="D8" s="25" t="s">
        <v>131</v>
      </c>
      <c r="E8" s="1065" t="s">
        <v>145</v>
      </c>
      <c r="F8" s="25" t="s">
        <v>132</v>
      </c>
    </row>
    <row r="9" spans="1:19" ht="42.75" x14ac:dyDescent="0.2">
      <c r="B9" s="24"/>
      <c r="C9" s="26"/>
      <c r="D9" s="27" t="s">
        <v>133</v>
      </c>
      <c r="E9" s="27" t="s">
        <v>1442</v>
      </c>
      <c r="F9" s="27" t="s">
        <v>134</v>
      </c>
    </row>
    <row r="10" spans="1:19" ht="14.25" x14ac:dyDescent="0.2">
      <c r="B10" s="24"/>
      <c r="C10" s="26"/>
      <c r="D10" s="28">
        <v>44926</v>
      </c>
      <c r="E10" s="28">
        <v>44926</v>
      </c>
      <c r="F10" s="27"/>
    </row>
    <row r="11" spans="1:19" ht="14.25" x14ac:dyDescent="0.2">
      <c r="B11" s="1107" t="s">
        <v>135</v>
      </c>
      <c r="C11" s="1108"/>
      <c r="D11" s="1108"/>
      <c r="E11" s="1108"/>
      <c r="F11" s="1109"/>
    </row>
    <row r="12" spans="1:19" ht="14.25" x14ac:dyDescent="0.2">
      <c r="B12" s="29">
        <v>1</v>
      </c>
      <c r="C12" s="30" t="s">
        <v>1044</v>
      </c>
      <c r="D12" s="31">
        <v>667141</v>
      </c>
      <c r="E12" s="31">
        <v>667284.86777400004</v>
      </c>
      <c r="F12" s="25" t="s">
        <v>1183</v>
      </c>
    </row>
    <row r="13" spans="1:19" ht="14.25" x14ac:dyDescent="0.2">
      <c r="B13" s="29">
        <f>B12+1</f>
        <v>2</v>
      </c>
      <c r="C13" s="30" t="s">
        <v>1045</v>
      </c>
      <c r="D13" s="31">
        <v>2828</v>
      </c>
      <c r="E13" s="31">
        <v>2828.3760200000002</v>
      </c>
      <c r="F13" s="25" t="s">
        <v>1183</v>
      </c>
    </row>
    <row r="14" spans="1:19" ht="14.25" x14ac:dyDescent="0.2">
      <c r="B14" s="29">
        <f t="shared" ref="B14:B27" si="0">B13+1</f>
        <v>3</v>
      </c>
      <c r="C14" s="30" t="s">
        <v>1046</v>
      </c>
      <c r="D14" s="31">
        <v>275557</v>
      </c>
      <c r="E14" s="31">
        <v>275556.93728800002</v>
      </c>
      <c r="F14" s="25" t="s">
        <v>1183</v>
      </c>
    </row>
    <row r="15" spans="1:19" ht="14.25" x14ac:dyDescent="0.2">
      <c r="B15" s="29">
        <f t="shared" si="0"/>
        <v>4</v>
      </c>
      <c r="C15" s="30" t="s">
        <v>1047</v>
      </c>
      <c r="D15" s="31">
        <v>206163</v>
      </c>
      <c r="E15" s="31">
        <v>206162.84519200001</v>
      </c>
      <c r="F15" s="25" t="s">
        <v>1183</v>
      </c>
    </row>
    <row r="16" spans="1:19" ht="14.25" x14ac:dyDescent="0.2">
      <c r="B16" s="29">
        <f t="shared" si="0"/>
        <v>5</v>
      </c>
      <c r="C16" s="30" t="s">
        <v>1048</v>
      </c>
      <c r="D16" s="31">
        <v>929477</v>
      </c>
      <c r="E16" s="31">
        <v>197491.39565399999</v>
      </c>
      <c r="F16" s="25" t="s">
        <v>1183</v>
      </c>
    </row>
    <row r="17" spans="2:9" s="32" customFormat="1" ht="15" x14ac:dyDescent="0.25">
      <c r="B17" s="29">
        <f t="shared" si="0"/>
        <v>6</v>
      </c>
      <c r="C17" s="30" t="s">
        <v>1049</v>
      </c>
      <c r="D17" s="31">
        <v>2061277</v>
      </c>
      <c r="E17" s="31">
        <v>2793118.6365459999</v>
      </c>
      <c r="F17" s="25" t="s">
        <v>1183</v>
      </c>
    </row>
    <row r="18" spans="2:9" s="32" customFormat="1" ht="15" x14ac:dyDescent="0.25">
      <c r="B18" s="29">
        <f t="shared" si="0"/>
        <v>7</v>
      </c>
      <c r="C18" s="30" t="s">
        <v>1050</v>
      </c>
      <c r="D18" s="31">
        <v>813540</v>
      </c>
      <c r="E18" s="31">
        <v>812120.80165599997</v>
      </c>
      <c r="F18" s="25" t="s">
        <v>1183</v>
      </c>
    </row>
    <row r="19" spans="2:9" s="32" customFormat="1" ht="15" x14ac:dyDescent="0.25">
      <c r="B19" s="29">
        <f t="shared" si="0"/>
        <v>8</v>
      </c>
      <c r="C19" s="30" t="s">
        <v>1051</v>
      </c>
      <c r="D19" s="31">
        <v>0</v>
      </c>
      <c r="E19" s="31">
        <v>22160.163659000002</v>
      </c>
      <c r="F19" s="25" t="s">
        <v>1183</v>
      </c>
      <c r="I19" s="33"/>
    </row>
    <row r="20" spans="2:9" s="32" customFormat="1" ht="15" x14ac:dyDescent="0.25">
      <c r="B20" s="29">
        <f t="shared" si="0"/>
        <v>9</v>
      </c>
      <c r="C20" s="30" t="s">
        <v>1052</v>
      </c>
      <c r="D20" s="31">
        <v>8725</v>
      </c>
      <c r="E20" s="31">
        <v>0</v>
      </c>
      <c r="F20" s="25" t="s">
        <v>1183</v>
      </c>
      <c r="I20" s="34"/>
    </row>
    <row r="21" spans="2:9" ht="14.25" x14ac:dyDescent="0.2">
      <c r="B21" s="29">
        <f t="shared" si="0"/>
        <v>10</v>
      </c>
      <c r="C21" s="30" t="s">
        <v>1053</v>
      </c>
      <c r="D21" s="31">
        <v>24449</v>
      </c>
      <c r="E21" s="31">
        <v>24689.693718999999</v>
      </c>
      <c r="F21" s="25" t="s">
        <v>1183</v>
      </c>
    </row>
    <row r="22" spans="2:9" ht="14.25" x14ac:dyDescent="0.2">
      <c r="B22" s="29">
        <f t="shared" si="0"/>
        <v>11</v>
      </c>
      <c r="C22" s="30" t="s">
        <v>136</v>
      </c>
      <c r="D22" s="31">
        <v>21207</v>
      </c>
      <c r="E22" s="31">
        <v>21207.379099999998</v>
      </c>
      <c r="F22" s="25" t="s">
        <v>1183</v>
      </c>
    </row>
    <row r="23" spans="2:9" ht="14.25" x14ac:dyDescent="0.2">
      <c r="B23" s="29">
        <f t="shared" si="0"/>
        <v>12</v>
      </c>
      <c r="C23" s="30" t="s">
        <v>1054</v>
      </c>
      <c r="D23" s="31">
        <v>141</v>
      </c>
      <c r="E23" s="31">
        <v>140.95500000000001</v>
      </c>
      <c r="F23" s="25" t="s">
        <v>1183</v>
      </c>
    </row>
    <row r="24" spans="2:9" ht="14.25" x14ac:dyDescent="0.2">
      <c r="B24" s="29">
        <f t="shared" si="0"/>
        <v>13</v>
      </c>
      <c r="C24" s="30" t="s">
        <v>1055</v>
      </c>
      <c r="D24" s="31">
        <v>4943</v>
      </c>
      <c r="E24" s="31">
        <v>4943.4513489999999</v>
      </c>
      <c r="F24" s="25" t="s">
        <v>1183</v>
      </c>
    </row>
    <row r="25" spans="2:9" ht="14.25" x14ac:dyDescent="0.2">
      <c r="B25" s="29">
        <f t="shared" si="0"/>
        <v>14</v>
      </c>
      <c r="C25" s="30" t="s">
        <v>137</v>
      </c>
      <c r="D25" s="31">
        <v>36909</v>
      </c>
      <c r="E25" s="31">
        <v>36358.952336000002</v>
      </c>
      <c r="F25" s="25" t="s">
        <v>1183</v>
      </c>
    </row>
    <row r="26" spans="2:9" ht="14.25" x14ac:dyDescent="0.2">
      <c r="B26" s="29">
        <f t="shared" si="0"/>
        <v>15</v>
      </c>
      <c r="C26" s="30" t="s">
        <v>1056</v>
      </c>
      <c r="D26" s="31">
        <v>45</v>
      </c>
      <c r="E26" s="31">
        <v>44.648823999999998</v>
      </c>
      <c r="F26" s="25" t="s">
        <v>1183</v>
      </c>
    </row>
    <row r="27" spans="2:9" ht="14.25" x14ac:dyDescent="0.2">
      <c r="B27" s="29">
        <f t="shared" si="0"/>
        <v>16</v>
      </c>
      <c r="C27" s="35" t="s">
        <v>138</v>
      </c>
      <c r="D27" s="36">
        <v>5052402</v>
      </c>
      <c r="E27" s="36">
        <v>5064109.1041169995</v>
      </c>
      <c r="F27" s="25" t="s">
        <v>1183</v>
      </c>
    </row>
    <row r="28" spans="2:9" ht="14.25" x14ac:dyDescent="0.2">
      <c r="B28" s="1107" t="s">
        <v>139</v>
      </c>
      <c r="C28" s="1108"/>
      <c r="D28" s="1108"/>
      <c r="E28" s="1108"/>
      <c r="F28" s="1109"/>
    </row>
    <row r="29" spans="2:9" ht="14.25" x14ac:dyDescent="0.2">
      <c r="B29" s="29">
        <f>B27+1</f>
        <v>17</v>
      </c>
      <c r="C29" s="30" t="s">
        <v>1059</v>
      </c>
      <c r="D29" s="31">
        <v>759106</v>
      </c>
      <c r="E29" s="31">
        <v>0</v>
      </c>
      <c r="F29" s="25" t="s">
        <v>1183</v>
      </c>
    </row>
    <row r="30" spans="2:9" ht="14.25" x14ac:dyDescent="0.2">
      <c r="B30" s="29">
        <f>B29+1</f>
        <v>18</v>
      </c>
      <c r="C30" s="30" t="s">
        <v>1060</v>
      </c>
      <c r="D30" s="31">
        <v>2887653</v>
      </c>
      <c r="E30" s="31">
        <v>3658843.8737539998</v>
      </c>
      <c r="F30" s="25" t="s">
        <v>1183</v>
      </c>
    </row>
    <row r="31" spans="2:9" ht="14.25" x14ac:dyDescent="0.2">
      <c r="B31" s="29">
        <f t="shared" ref="B31:B39" si="1">B30+1</f>
        <v>19</v>
      </c>
      <c r="C31" s="30" t="s">
        <v>1061</v>
      </c>
      <c r="D31" s="31">
        <v>318407</v>
      </c>
      <c r="E31" s="31">
        <v>318406.71937900002</v>
      </c>
      <c r="F31" s="25" t="s">
        <v>1183</v>
      </c>
    </row>
    <row r="32" spans="2:9" s="32" customFormat="1" ht="15" x14ac:dyDescent="0.25">
      <c r="B32" s="29">
        <f t="shared" si="1"/>
        <v>20</v>
      </c>
      <c r="C32" s="30" t="s">
        <v>140</v>
      </c>
      <c r="D32" s="37">
        <v>0</v>
      </c>
      <c r="E32" s="37">
        <v>5.0000000000000002E-5</v>
      </c>
      <c r="F32" s="25" t="s">
        <v>1183</v>
      </c>
    </row>
    <row r="33" spans="2:6" s="32" customFormat="1" ht="15" x14ac:dyDescent="0.25">
      <c r="B33" s="29">
        <f t="shared" si="1"/>
        <v>21</v>
      </c>
      <c r="C33" s="30" t="s">
        <v>1062</v>
      </c>
      <c r="D33" s="37">
        <v>279560</v>
      </c>
      <c r="E33" s="37">
        <v>279560.48595900001</v>
      </c>
      <c r="F33" s="25" t="s">
        <v>1183</v>
      </c>
    </row>
    <row r="34" spans="2:6" s="32" customFormat="1" ht="15" x14ac:dyDescent="0.25">
      <c r="B34" s="29">
        <f t="shared" si="1"/>
        <v>22</v>
      </c>
      <c r="C34" s="30" t="s">
        <v>1063</v>
      </c>
      <c r="D34" s="37">
        <v>341633</v>
      </c>
      <c r="E34" s="37">
        <v>341633.13952800003</v>
      </c>
      <c r="F34" s="25" t="s">
        <v>1183</v>
      </c>
    </row>
    <row r="35" spans="2:6" s="32" customFormat="1" ht="15" x14ac:dyDescent="0.25">
      <c r="B35" s="29">
        <f>B34+1</f>
        <v>23</v>
      </c>
      <c r="C35" s="30" t="s">
        <v>1064</v>
      </c>
      <c r="D35" s="37">
        <v>18627</v>
      </c>
      <c r="E35" s="37">
        <v>2129.0093350000002</v>
      </c>
      <c r="F35" s="25" t="s">
        <v>1183</v>
      </c>
    </row>
    <row r="36" spans="2:6" s="32" customFormat="1" ht="15" x14ac:dyDescent="0.25">
      <c r="B36" s="29">
        <f t="shared" si="1"/>
        <v>24</v>
      </c>
      <c r="C36" s="30" t="s">
        <v>1065</v>
      </c>
      <c r="D36" s="37">
        <v>4581</v>
      </c>
      <c r="E36" s="37">
        <v>7413.7971260000004</v>
      </c>
      <c r="F36" s="25" t="s">
        <v>1183</v>
      </c>
    </row>
    <row r="37" spans="2:6" ht="14.25" x14ac:dyDescent="0.2">
      <c r="B37" s="29">
        <f t="shared" si="1"/>
        <v>25</v>
      </c>
      <c r="C37" s="30" t="s">
        <v>1066</v>
      </c>
      <c r="D37" s="31">
        <v>478</v>
      </c>
      <c r="E37" s="31">
        <v>172.08502200000001</v>
      </c>
      <c r="F37" s="25" t="s">
        <v>1183</v>
      </c>
    </row>
    <row r="38" spans="2:6" ht="14.25" x14ac:dyDescent="0.2">
      <c r="B38" s="29">
        <f t="shared" si="1"/>
        <v>26</v>
      </c>
      <c r="C38" s="30" t="s">
        <v>141</v>
      </c>
      <c r="D38" s="31">
        <v>50931</v>
      </c>
      <c r="E38" s="31">
        <v>62713.137690999996</v>
      </c>
      <c r="F38" s="25" t="s">
        <v>1183</v>
      </c>
    </row>
    <row r="39" spans="2:6" ht="14.25" x14ac:dyDescent="0.2">
      <c r="B39" s="29">
        <f t="shared" si="1"/>
        <v>27</v>
      </c>
      <c r="C39" s="35" t="s">
        <v>142</v>
      </c>
      <c r="D39" s="36">
        <v>4660976</v>
      </c>
      <c r="E39" s="36">
        <v>4670872.2478439985</v>
      </c>
      <c r="F39" s="25" t="s">
        <v>1183</v>
      </c>
    </row>
    <row r="40" spans="2:6" ht="14.25" x14ac:dyDescent="0.2">
      <c r="B40" s="1110" t="s">
        <v>143</v>
      </c>
      <c r="C40" s="1111"/>
      <c r="D40" s="1111"/>
      <c r="E40" s="1111"/>
      <c r="F40" s="1112"/>
    </row>
    <row r="41" spans="2:6" ht="14.25" x14ac:dyDescent="0.2">
      <c r="B41" s="29">
        <f>B39+1</f>
        <v>28</v>
      </c>
      <c r="C41" s="30" t="s">
        <v>1443</v>
      </c>
      <c r="D41" s="37">
        <v>24118</v>
      </c>
      <c r="E41" s="37">
        <v>24118.22</v>
      </c>
      <c r="F41" s="25">
        <v>1</v>
      </c>
    </row>
    <row r="42" spans="2:6" ht="14.25" x14ac:dyDescent="0.2">
      <c r="B42" s="29">
        <f>B41+1</f>
        <v>29</v>
      </c>
      <c r="C42" s="30" t="s">
        <v>1444</v>
      </c>
      <c r="D42" s="37">
        <v>3900</v>
      </c>
      <c r="E42" s="37">
        <v>3899.712</v>
      </c>
      <c r="F42" s="25">
        <v>1</v>
      </c>
    </row>
    <row r="43" spans="2:6" ht="14.25" x14ac:dyDescent="0.2">
      <c r="B43" s="29">
        <f t="shared" ref="B43:B51" si="2">B42+1</f>
        <v>30</v>
      </c>
      <c r="C43" s="30" t="s">
        <v>7</v>
      </c>
      <c r="D43" s="37">
        <v>257795</v>
      </c>
      <c r="E43" s="37">
        <v>259783.627179</v>
      </c>
      <c r="F43" s="25">
        <v>2</v>
      </c>
    </row>
    <row r="44" spans="2:6" ht="14.25" x14ac:dyDescent="0.2">
      <c r="B44" s="29">
        <f t="shared" si="2"/>
        <v>31</v>
      </c>
      <c r="C44" s="30" t="s">
        <v>1445</v>
      </c>
      <c r="D44" s="37">
        <v>66502</v>
      </c>
      <c r="E44" s="37">
        <v>66501.810886000007</v>
      </c>
      <c r="F44" s="25">
        <v>3</v>
      </c>
    </row>
    <row r="45" spans="2:6" ht="14.25" x14ac:dyDescent="0.2">
      <c r="B45" s="29">
        <f t="shared" si="2"/>
        <v>32</v>
      </c>
      <c r="C45" s="30" t="s">
        <v>1446</v>
      </c>
      <c r="D45" s="37">
        <v>0</v>
      </c>
      <c r="E45" s="37">
        <v>0</v>
      </c>
      <c r="F45" s="25" t="s">
        <v>1183</v>
      </c>
    </row>
    <row r="46" spans="2:6" ht="14.25" x14ac:dyDescent="0.2">
      <c r="B46" s="29">
        <f t="shared" si="2"/>
        <v>33</v>
      </c>
      <c r="C46" s="30" t="s">
        <v>1447</v>
      </c>
      <c r="D46" s="37">
        <v>-45814</v>
      </c>
      <c r="E46" s="37">
        <v>-45814.351497000003</v>
      </c>
      <c r="F46" s="25">
        <v>3</v>
      </c>
    </row>
    <row r="47" spans="2:6" ht="14.25" x14ac:dyDescent="0.2">
      <c r="B47" s="29">
        <f t="shared" si="2"/>
        <v>34</v>
      </c>
      <c r="C47" s="35" t="s">
        <v>1448</v>
      </c>
      <c r="D47" s="36">
        <v>84840</v>
      </c>
      <c r="E47" s="36">
        <v>84747.837755</v>
      </c>
      <c r="F47" s="25" t="s">
        <v>1449</v>
      </c>
    </row>
    <row r="48" spans="2:6" ht="14.25" x14ac:dyDescent="0.2">
      <c r="B48" s="29">
        <f t="shared" si="2"/>
        <v>35</v>
      </c>
      <c r="C48" s="35" t="s">
        <v>1450</v>
      </c>
      <c r="D48" s="36">
        <v>391341</v>
      </c>
      <c r="E48" s="36">
        <v>393236.85632299993</v>
      </c>
      <c r="F48" s="25" t="s">
        <v>1183</v>
      </c>
    </row>
    <row r="49" spans="2:6" ht="14.25" x14ac:dyDescent="0.2">
      <c r="B49" s="29">
        <f t="shared" si="2"/>
        <v>36</v>
      </c>
      <c r="C49" s="35" t="s">
        <v>1451</v>
      </c>
      <c r="D49" s="36">
        <v>85</v>
      </c>
      <c r="E49" s="36">
        <v>0</v>
      </c>
      <c r="F49" s="25" t="s">
        <v>1183</v>
      </c>
    </row>
    <row r="50" spans="2:6" ht="14.25" x14ac:dyDescent="0.2">
      <c r="B50" s="29">
        <f t="shared" si="2"/>
        <v>37</v>
      </c>
      <c r="C50" s="35" t="s">
        <v>1452</v>
      </c>
      <c r="D50" s="36">
        <v>391426</v>
      </c>
      <c r="E50" s="36">
        <v>393236.85632299993</v>
      </c>
      <c r="F50" s="25" t="s">
        <v>1183</v>
      </c>
    </row>
    <row r="51" spans="2:6" ht="14.25" x14ac:dyDescent="0.2">
      <c r="B51" s="29">
        <f t="shared" si="2"/>
        <v>38</v>
      </c>
      <c r="C51" s="35" t="s">
        <v>1453</v>
      </c>
      <c r="D51" s="36">
        <v>5052402</v>
      </c>
      <c r="E51" s="36">
        <v>5064109.1041669985</v>
      </c>
      <c r="F51" s="25" t="s">
        <v>1183</v>
      </c>
    </row>
  </sheetData>
  <sheetProtection algorithmName="SHA-512" hashValue="dFofG4aPv3a5iYfeRdR/xmxyIvR8fJ8MRgcDs+KG2bM83DO6cz1UZXxkbDvlO9D7DFpNRw4+diVDGg36BI17Mw==" saltValue="64NnD3LJsMJeirYoi+YH0g==" spinCount="100000" sheet="1" objects="1" scenarios="1"/>
  <mergeCells count="8">
    <mergeCell ref="B28:F28"/>
    <mergeCell ref="B40:F40"/>
    <mergeCell ref="B2:F2"/>
    <mergeCell ref="B3:F3"/>
    <mergeCell ref="B4:F4"/>
    <mergeCell ref="B5:F5"/>
    <mergeCell ref="B6:F7"/>
    <mergeCell ref="B11:F11"/>
  </mergeCells>
  <pageMargins left="0.70866141732283472" right="0.70866141732283472" top="0.74803149606299213" bottom="0.74803149606299213" header="0.31496062992125984" footer="0.31496062992125984"/>
  <pageSetup scale="5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26ADAB-C7EA-4B84-A594-5206FCBBD984}">
  <sheetPr>
    <tabColor theme="5" tint="-0.499984740745262"/>
    <pageSetUpPr fitToPage="1"/>
  </sheetPr>
  <dimension ref="A1:H54"/>
  <sheetViews>
    <sheetView showGridLines="0" workbookViewId="0">
      <selection activeCell="C4" sqref="C4"/>
    </sheetView>
  </sheetViews>
  <sheetFormatPr defaultRowHeight="15" x14ac:dyDescent="0.25"/>
  <cols>
    <col min="1" max="1" width="9.140625" style="87"/>
    <col min="2" max="2" width="11.28515625" style="559" customWidth="1"/>
    <col min="3" max="3" width="59.85546875" style="890" customWidth="1"/>
    <col min="4" max="4" width="34.140625" style="559" customWidth="1"/>
    <col min="5" max="16384" width="9.140625" style="87"/>
  </cols>
  <sheetData>
    <row r="1" spans="1:8" ht="15.75" thickBot="1" x14ac:dyDescent="0.3">
      <c r="A1" s="662"/>
    </row>
    <row r="2" spans="1:8" ht="18.75" customHeight="1" thickBot="1" x14ac:dyDescent="0.3">
      <c r="B2" s="1079" t="s">
        <v>1176</v>
      </c>
      <c r="C2" s="1080"/>
      <c r="D2" s="1081"/>
      <c r="E2" s="942"/>
      <c r="F2" s="942"/>
      <c r="G2" s="942"/>
      <c r="H2" s="942"/>
    </row>
    <row r="3" spans="1:8" ht="15.75" thickBot="1" x14ac:dyDescent="0.3"/>
    <row r="4" spans="1:8" ht="15.75" thickBot="1" x14ac:dyDescent="0.3">
      <c r="D4" s="595" t="s">
        <v>131</v>
      </c>
    </row>
    <row r="5" spans="1:8" ht="29.25" thickBot="1" x14ac:dyDescent="0.3">
      <c r="C5" s="943"/>
      <c r="D5" s="944" t="s">
        <v>1177</v>
      </c>
    </row>
    <row r="6" spans="1:8" x14ac:dyDescent="0.25">
      <c r="B6" s="945">
        <v>1</v>
      </c>
      <c r="C6" s="946" t="s">
        <v>1178</v>
      </c>
      <c r="D6" s="947" t="s">
        <v>1179</v>
      </c>
    </row>
    <row r="7" spans="1:8" ht="28.5" x14ac:dyDescent="0.25">
      <c r="B7" s="948">
        <v>2</v>
      </c>
      <c r="C7" s="949" t="s">
        <v>1180</v>
      </c>
      <c r="D7" s="950" t="s">
        <v>1181</v>
      </c>
    </row>
    <row r="8" spans="1:8" x14ac:dyDescent="0.25">
      <c r="B8" s="948" t="s">
        <v>202</v>
      </c>
      <c r="C8" s="949" t="s">
        <v>1182</v>
      </c>
      <c r="D8" s="950" t="s">
        <v>1183</v>
      </c>
    </row>
    <row r="9" spans="1:8" x14ac:dyDescent="0.25">
      <c r="B9" s="948">
        <v>3</v>
      </c>
      <c r="C9" s="949" t="s">
        <v>1184</v>
      </c>
      <c r="D9" s="950" t="s">
        <v>1185</v>
      </c>
    </row>
    <row r="10" spans="1:8" ht="28.5" x14ac:dyDescent="0.25">
      <c r="B10" s="948" t="s">
        <v>1186</v>
      </c>
      <c r="C10" s="949" t="s">
        <v>1187</v>
      </c>
      <c r="D10" s="950" t="s">
        <v>1183</v>
      </c>
    </row>
    <row r="11" spans="1:8" x14ac:dyDescent="0.25">
      <c r="B11" s="948"/>
      <c r="C11" s="951" t="s">
        <v>1188</v>
      </c>
      <c r="D11" s="950" t="s">
        <v>1183</v>
      </c>
    </row>
    <row r="12" spans="1:8" ht="28.5" x14ac:dyDescent="0.25">
      <c r="B12" s="948">
        <v>4</v>
      </c>
      <c r="C12" s="949" t="s">
        <v>1189</v>
      </c>
      <c r="D12" s="950" t="s">
        <v>1190</v>
      </c>
    </row>
    <row r="13" spans="1:8" x14ac:dyDescent="0.25">
      <c r="B13" s="948">
        <v>5</v>
      </c>
      <c r="C13" s="949" t="s">
        <v>1191</v>
      </c>
      <c r="D13" s="950" t="s">
        <v>1190</v>
      </c>
    </row>
    <row r="14" spans="1:8" x14ac:dyDescent="0.25">
      <c r="B14" s="948">
        <v>6</v>
      </c>
      <c r="C14" s="949" t="s">
        <v>1192</v>
      </c>
      <c r="D14" s="950" t="s">
        <v>1193</v>
      </c>
    </row>
    <row r="15" spans="1:8" ht="42.75" x14ac:dyDescent="0.25">
      <c r="B15" s="948">
        <v>7</v>
      </c>
      <c r="C15" s="949" t="s">
        <v>1194</v>
      </c>
      <c r="D15" s="952" t="s">
        <v>1195</v>
      </c>
    </row>
    <row r="16" spans="1:8" ht="28.5" x14ac:dyDescent="0.25">
      <c r="B16" s="948">
        <v>8</v>
      </c>
      <c r="C16" s="949" t="s">
        <v>1196</v>
      </c>
      <c r="D16" s="950" t="s">
        <v>1197</v>
      </c>
    </row>
    <row r="17" spans="2:4" x14ac:dyDescent="0.25">
      <c r="B17" s="948">
        <v>9</v>
      </c>
      <c r="C17" s="949" t="s">
        <v>1198</v>
      </c>
      <c r="D17" s="950" t="s">
        <v>1197</v>
      </c>
    </row>
    <row r="18" spans="2:4" x14ac:dyDescent="0.25">
      <c r="B18" s="948" t="s">
        <v>925</v>
      </c>
      <c r="C18" s="949" t="s">
        <v>1199</v>
      </c>
      <c r="D18" s="950" t="s">
        <v>1183</v>
      </c>
    </row>
    <row r="19" spans="2:4" x14ac:dyDescent="0.25">
      <c r="B19" s="948" t="s">
        <v>927</v>
      </c>
      <c r="C19" s="949" t="s">
        <v>1200</v>
      </c>
      <c r="D19" s="950" t="s">
        <v>1183</v>
      </c>
    </row>
    <row r="20" spans="2:4" x14ac:dyDescent="0.25">
      <c r="B20" s="948">
        <v>10</v>
      </c>
      <c r="C20" s="949" t="s">
        <v>1201</v>
      </c>
      <c r="D20" s="950" t="s">
        <v>1202</v>
      </c>
    </row>
    <row r="21" spans="2:4" x14ac:dyDescent="0.25">
      <c r="B21" s="948">
        <v>11</v>
      </c>
      <c r="C21" s="949" t="s">
        <v>1203</v>
      </c>
      <c r="D21" s="950" t="s">
        <v>1204</v>
      </c>
    </row>
    <row r="22" spans="2:4" x14ac:dyDescent="0.25">
      <c r="B22" s="948">
        <v>12</v>
      </c>
      <c r="C22" s="949" t="s">
        <v>1205</v>
      </c>
      <c r="D22" s="950" t="s">
        <v>1206</v>
      </c>
    </row>
    <row r="23" spans="2:4" x14ac:dyDescent="0.25">
      <c r="B23" s="948">
        <v>13</v>
      </c>
      <c r="C23" s="949" t="s">
        <v>1207</v>
      </c>
      <c r="D23" s="950" t="s">
        <v>631</v>
      </c>
    </row>
    <row r="24" spans="2:4" x14ac:dyDescent="0.25">
      <c r="B24" s="948">
        <v>14</v>
      </c>
      <c r="C24" s="949" t="s">
        <v>1208</v>
      </c>
      <c r="D24" s="950" t="s">
        <v>631</v>
      </c>
    </row>
    <row r="25" spans="2:4" x14ac:dyDescent="0.25">
      <c r="B25" s="1124">
        <v>15</v>
      </c>
      <c r="C25" s="1125" t="s">
        <v>1209</v>
      </c>
      <c r="D25" s="1126" t="s">
        <v>631</v>
      </c>
    </row>
    <row r="26" spans="2:4" x14ac:dyDescent="0.25">
      <c r="B26" s="1124"/>
      <c r="C26" s="1125"/>
      <c r="D26" s="1126" t="s">
        <v>1183</v>
      </c>
    </row>
    <row r="27" spans="2:4" x14ac:dyDescent="0.25">
      <c r="B27" s="948">
        <v>16</v>
      </c>
      <c r="C27" s="949" t="s">
        <v>1210</v>
      </c>
      <c r="D27" s="950" t="s">
        <v>631</v>
      </c>
    </row>
    <row r="28" spans="2:4" x14ac:dyDescent="0.25">
      <c r="B28" s="953"/>
      <c r="C28" s="951" t="s">
        <v>1211</v>
      </c>
      <c r="D28" s="954" t="s">
        <v>1183</v>
      </c>
    </row>
    <row r="29" spans="2:4" x14ac:dyDescent="0.25">
      <c r="B29" s="1124">
        <v>17</v>
      </c>
      <c r="C29" s="1125" t="s">
        <v>1212</v>
      </c>
      <c r="D29" s="1126" t="s">
        <v>1213</v>
      </c>
    </row>
    <row r="30" spans="2:4" x14ac:dyDescent="0.25">
      <c r="B30" s="1124"/>
      <c r="C30" s="1125"/>
      <c r="D30" s="1126" t="s">
        <v>1183</v>
      </c>
    </row>
    <row r="31" spans="2:4" x14ac:dyDescent="0.25">
      <c r="B31" s="948">
        <v>18</v>
      </c>
      <c r="C31" s="949" t="s">
        <v>1214</v>
      </c>
      <c r="D31" s="950" t="s">
        <v>631</v>
      </c>
    </row>
    <row r="32" spans="2:4" x14ac:dyDescent="0.25">
      <c r="B32" s="948">
        <v>19</v>
      </c>
      <c r="C32" s="949" t="s">
        <v>1215</v>
      </c>
      <c r="D32" s="950" t="s">
        <v>1216</v>
      </c>
    </row>
    <row r="33" spans="2:4" ht="28.5" x14ac:dyDescent="0.25">
      <c r="B33" s="948" t="s">
        <v>31</v>
      </c>
      <c r="C33" s="949" t="s">
        <v>1217</v>
      </c>
      <c r="D33" s="950" t="s">
        <v>1183</v>
      </c>
    </row>
    <row r="34" spans="2:4" ht="28.5" x14ac:dyDescent="0.25">
      <c r="B34" s="948" t="s">
        <v>33</v>
      </c>
      <c r="C34" s="949" t="s">
        <v>1218</v>
      </c>
      <c r="D34" s="950" t="s">
        <v>1183</v>
      </c>
    </row>
    <row r="35" spans="2:4" x14ac:dyDescent="0.25">
      <c r="B35" s="948">
        <v>21</v>
      </c>
      <c r="C35" s="949" t="s">
        <v>1219</v>
      </c>
      <c r="D35" s="950" t="s">
        <v>1216</v>
      </c>
    </row>
    <row r="36" spans="2:4" x14ac:dyDescent="0.25">
      <c r="B36" s="948">
        <v>22</v>
      </c>
      <c r="C36" s="949" t="s">
        <v>1220</v>
      </c>
      <c r="D36" s="950" t="s">
        <v>1221</v>
      </c>
    </row>
    <row r="37" spans="2:4" x14ac:dyDescent="0.25">
      <c r="B37" s="948">
        <v>23</v>
      </c>
      <c r="C37" s="949" t="s">
        <v>1222</v>
      </c>
      <c r="D37" s="950" t="s">
        <v>1223</v>
      </c>
    </row>
    <row r="38" spans="2:4" x14ac:dyDescent="0.25">
      <c r="B38" s="948">
        <v>24</v>
      </c>
      <c r="C38" s="949" t="s">
        <v>1224</v>
      </c>
      <c r="D38" s="950" t="s">
        <v>631</v>
      </c>
    </row>
    <row r="39" spans="2:4" x14ac:dyDescent="0.25">
      <c r="B39" s="948">
        <v>25</v>
      </c>
      <c r="C39" s="949" t="s">
        <v>1225</v>
      </c>
      <c r="D39" s="950" t="s">
        <v>631</v>
      </c>
    </row>
    <row r="40" spans="2:4" x14ac:dyDescent="0.25">
      <c r="B40" s="948">
        <v>26</v>
      </c>
      <c r="C40" s="949" t="s">
        <v>1226</v>
      </c>
      <c r="D40" s="950" t="s">
        <v>631</v>
      </c>
    </row>
    <row r="41" spans="2:4" x14ac:dyDescent="0.25">
      <c r="B41" s="948">
        <v>27</v>
      </c>
      <c r="C41" s="949" t="s">
        <v>1227</v>
      </c>
      <c r="D41" s="950" t="s">
        <v>631</v>
      </c>
    </row>
    <row r="42" spans="2:4" x14ac:dyDescent="0.25">
      <c r="B42" s="948">
        <v>28</v>
      </c>
      <c r="C42" s="949" t="s">
        <v>1228</v>
      </c>
      <c r="D42" s="950" t="s">
        <v>631</v>
      </c>
    </row>
    <row r="43" spans="2:4" x14ac:dyDescent="0.25">
      <c r="B43" s="948">
        <v>29</v>
      </c>
      <c r="C43" s="949" t="s">
        <v>1229</v>
      </c>
      <c r="D43" s="950" t="s">
        <v>631</v>
      </c>
    </row>
    <row r="44" spans="2:4" x14ac:dyDescent="0.25">
      <c r="B44" s="948">
        <v>30</v>
      </c>
      <c r="C44" s="949" t="s">
        <v>1230</v>
      </c>
      <c r="D44" s="950" t="s">
        <v>1216</v>
      </c>
    </row>
    <row r="45" spans="2:4" x14ac:dyDescent="0.25">
      <c r="B45" s="948">
        <v>31</v>
      </c>
      <c r="C45" s="949" t="s">
        <v>1231</v>
      </c>
      <c r="D45" s="950" t="s">
        <v>631</v>
      </c>
    </row>
    <row r="46" spans="2:4" x14ac:dyDescent="0.25">
      <c r="B46" s="948">
        <v>32</v>
      </c>
      <c r="C46" s="949" t="s">
        <v>1232</v>
      </c>
      <c r="D46" s="950" t="s">
        <v>631</v>
      </c>
    </row>
    <row r="47" spans="2:4" x14ac:dyDescent="0.25">
      <c r="B47" s="948">
        <v>33</v>
      </c>
      <c r="C47" s="949" t="s">
        <v>1233</v>
      </c>
      <c r="D47" s="952" t="s">
        <v>631</v>
      </c>
    </row>
    <row r="48" spans="2:4" x14ac:dyDescent="0.25">
      <c r="B48" s="948">
        <v>34</v>
      </c>
      <c r="C48" s="949" t="s">
        <v>1234</v>
      </c>
      <c r="D48" s="950" t="s">
        <v>631</v>
      </c>
    </row>
    <row r="49" spans="2:4" x14ac:dyDescent="0.25">
      <c r="B49" s="955" t="s">
        <v>1235</v>
      </c>
      <c r="C49" s="956" t="s">
        <v>1236</v>
      </c>
      <c r="D49" s="950" t="s">
        <v>1183</v>
      </c>
    </row>
    <row r="50" spans="2:4" x14ac:dyDescent="0.25">
      <c r="B50" s="955" t="s">
        <v>1237</v>
      </c>
      <c r="C50" s="956" t="s">
        <v>1238</v>
      </c>
      <c r="D50" s="950" t="s">
        <v>1183</v>
      </c>
    </row>
    <row r="51" spans="2:4" ht="57" x14ac:dyDescent="0.25">
      <c r="B51" s="948">
        <v>35</v>
      </c>
      <c r="C51" s="949" t="s">
        <v>1239</v>
      </c>
      <c r="D51" s="957" t="s">
        <v>1240</v>
      </c>
    </row>
    <row r="52" spans="2:4" x14ac:dyDescent="0.25">
      <c r="B52" s="948">
        <v>36</v>
      </c>
      <c r="C52" s="949" t="s">
        <v>1241</v>
      </c>
      <c r="D52" s="950" t="s">
        <v>1216</v>
      </c>
    </row>
    <row r="53" spans="2:4" x14ac:dyDescent="0.25">
      <c r="B53" s="948">
        <v>37</v>
      </c>
      <c r="C53" s="949" t="s">
        <v>1242</v>
      </c>
      <c r="D53" s="950" t="s">
        <v>631</v>
      </c>
    </row>
    <row r="54" spans="2:4" ht="15.75" thickBot="1" x14ac:dyDescent="0.3">
      <c r="B54" s="958" t="s">
        <v>1243</v>
      </c>
      <c r="C54" s="959" t="s">
        <v>1244</v>
      </c>
      <c r="D54" s="960" t="s">
        <v>1183</v>
      </c>
    </row>
  </sheetData>
  <sheetProtection algorithmName="SHA-512" hashValue="OrlFi0ZyB5InrfJMqfPKnhTmR2Gld1VbJJ1JXkj/VFZ8SDTGgd+lQnjXX29iaG2eMPpen4gLRl4SgrYMAEJrnA==" saltValue="Qu1GiEPTydZMtiHjNJwWBw=="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7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52</vt:i4>
      </vt:variant>
      <vt:variant>
        <vt:lpstr>Named Ranges</vt:lpstr>
      </vt:variant>
      <vt:variant>
        <vt:i4>17</vt:i4>
      </vt:variant>
    </vt:vector>
  </HeadingPairs>
  <TitlesOfParts>
    <vt:vector size="69" baseType="lpstr">
      <vt:lpstr>Index</vt:lpstr>
      <vt:lpstr>EU KM1</vt:lpstr>
      <vt:lpstr>EU OV1</vt:lpstr>
      <vt:lpstr>EU LI1</vt:lpstr>
      <vt:lpstr>EU_LI2</vt:lpstr>
      <vt:lpstr>EU_LI3</vt:lpstr>
      <vt:lpstr>EU CC1</vt:lpstr>
      <vt:lpstr>EU CC2</vt:lpstr>
      <vt:lpstr>EU CCA</vt:lpstr>
      <vt:lpstr>EU CCYB1</vt:lpstr>
      <vt:lpstr>EU CCYB2</vt:lpstr>
      <vt:lpstr>EU LR1</vt:lpstr>
      <vt:lpstr>EU LR2</vt:lpstr>
      <vt:lpstr>EU LR3</vt:lpstr>
      <vt:lpstr>EU LIQ1</vt:lpstr>
      <vt:lpstr>EU LIQ2</vt:lpstr>
      <vt:lpstr>EU CR1</vt:lpstr>
      <vt:lpstr>EU CR1-A</vt:lpstr>
      <vt:lpstr>EU CR2a</vt:lpstr>
      <vt:lpstr>EU CQ1</vt:lpstr>
      <vt:lpstr>EU CQ2</vt:lpstr>
      <vt:lpstr>EU CQ3</vt:lpstr>
      <vt:lpstr>EU CQ4</vt:lpstr>
      <vt:lpstr>EU CQ5</vt:lpstr>
      <vt:lpstr>EU CQ6</vt:lpstr>
      <vt:lpstr>EU CQ7</vt:lpstr>
      <vt:lpstr>EU CQ8</vt:lpstr>
      <vt:lpstr>EU CR3</vt:lpstr>
      <vt:lpstr>EU CR4</vt:lpstr>
      <vt:lpstr>EU CR5</vt:lpstr>
      <vt:lpstr>EU CR6</vt:lpstr>
      <vt:lpstr>EU CR6-A</vt:lpstr>
      <vt:lpstr>EU CR7</vt:lpstr>
      <vt:lpstr>EU CR7-A</vt:lpstr>
      <vt:lpstr>EU CR8</vt:lpstr>
      <vt:lpstr>EU CR9</vt:lpstr>
      <vt:lpstr>EU CR10</vt:lpstr>
      <vt:lpstr>EU CCR1</vt:lpstr>
      <vt:lpstr>EU CCR2</vt:lpstr>
      <vt:lpstr>EU CCR3</vt:lpstr>
      <vt:lpstr>EU CCR5</vt:lpstr>
      <vt:lpstr>EU MR1</vt:lpstr>
      <vt:lpstr>EU OR1</vt:lpstr>
      <vt:lpstr>EU PV1</vt:lpstr>
      <vt:lpstr>REM1</vt:lpstr>
      <vt:lpstr>REM2</vt:lpstr>
      <vt:lpstr>REM3</vt:lpstr>
      <vt:lpstr>REM4</vt:lpstr>
      <vt:lpstr>REM5</vt:lpstr>
      <vt:lpstr>EU AE1</vt:lpstr>
      <vt:lpstr>EU AE2</vt:lpstr>
      <vt:lpstr>EU AE3</vt:lpstr>
      <vt:lpstr>'EU CC1'!Print_Area</vt:lpstr>
      <vt:lpstr>'EU CC2'!Print_Area</vt:lpstr>
      <vt:lpstr>'EU CCYB1'!Print_Area</vt:lpstr>
      <vt:lpstr>'EU CCYB2'!Print_Area</vt:lpstr>
      <vt:lpstr>'EU CQ1'!Print_Area</vt:lpstr>
      <vt:lpstr>'EU CQ2'!Print_Area</vt:lpstr>
      <vt:lpstr>'EU CQ4'!Print_Area</vt:lpstr>
      <vt:lpstr>'EU CQ5'!Print_Area</vt:lpstr>
      <vt:lpstr>'EU CQ6'!Print_Area</vt:lpstr>
      <vt:lpstr>'EU CQ7'!Print_Area</vt:lpstr>
      <vt:lpstr>'EU CQ8'!Print_Area</vt:lpstr>
      <vt:lpstr>'EU CR1'!Print_Area</vt:lpstr>
      <vt:lpstr>'EU CR2a'!Print_Area</vt:lpstr>
      <vt:lpstr>'EU CR3'!Print_Area</vt:lpstr>
      <vt:lpstr>'EU CR4'!Print_Area</vt:lpstr>
      <vt:lpstr>'EU CR5'!Print_Area</vt:lpstr>
      <vt:lpstr>'EU CCYB1'!Print_Titles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M404582</cp:lastModifiedBy>
  <dcterms:created xsi:type="dcterms:W3CDTF">2023-03-29T12:05:22Z</dcterms:created>
  <dcterms:modified xsi:type="dcterms:W3CDTF">2023-04-28T09:04:20Z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