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drawings/drawing44.xml" ContentType="application/vnd.openxmlformats-officedocument.drawing+xml"/>
  <Override PartName="/xl/drawings/drawing45.xml" ContentType="application/vnd.openxmlformats-officedocument.drawing+xml"/>
  <Override PartName="/xl/drawings/drawing46.xml" ContentType="application/vnd.openxmlformats-officedocument.drawing+xml"/>
  <Override PartName="/xl/drawings/drawing47.xml" ContentType="application/vnd.openxmlformats-officedocument.drawing+xml"/>
  <Override PartName="/xl/drawings/drawing48.xml" ContentType="application/vnd.openxmlformats-officedocument.drawing+xml"/>
  <Override PartName="/xl/drawings/drawing49.xml" ContentType="application/vnd.openxmlformats-officedocument.drawing+xml"/>
  <Override PartName="/xl/drawings/drawing50.xml" ContentType="application/vnd.openxmlformats-officedocument.drawing+xml"/>
  <Override PartName="/xl/drawings/drawing51.xml" ContentType="application/vnd.openxmlformats-officedocument.drawing+xml"/>
  <Override PartName="/xl/drawings/drawing5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T:\Common\Pillar_3\2022\2022 Q4\6_Publishing the board approved pack\Védett táblák_ENG\"/>
    </mc:Choice>
  </mc:AlternateContent>
  <xr:revisionPtr revIDLastSave="0" documentId="13_ncr:1_{27F90261-D3BA-4465-809D-AAEAEE849F3D}" xr6:coauthVersionLast="47" xr6:coauthVersionMax="47" xr10:uidLastSave="{00000000-0000-0000-0000-000000000000}"/>
  <bookViews>
    <workbookView xWindow="-120" yWindow="-120" windowWidth="25440" windowHeight="15390" xr2:uid="{00A0AEF3-49AF-411B-B616-DD16F59C7E15}"/>
  </bookViews>
  <sheets>
    <sheet name="Index" sheetId="44" r:id="rId1"/>
    <sheet name="EU KM1" sheetId="33" r:id="rId2"/>
    <sheet name="EU OV1" sheetId="38" r:id="rId3"/>
    <sheet name="EU LI1" sheetId="43" r:id="rId4"/>
    <sheet name="EU_LI2" sheetId="51" r:id="rId5"/>
    <sheet name="EU_LI3" sheetId="52" r:id="rId6"/>
    <sheet name="EU CC1" sheetId="1" r:id="rId7"/>
    <sheet name="EU CC2" sheetId="2" r:id="rId8"/>
    <sheet name="EU CCA" sheetId="50" r:id="rId9"/>
    <sheet name="EU CCYB1" sheetId="3" r:id="rId10"/>
    <sheet name="EU CCYB2" sheetId="4" r:id="rId11"/>
    <sheet name="EU LR1" sheetId="39" r:id="rId12"/>
    <sheet name="EU LR2" sheetId="40" r:id="rId13"/>
    <sheet name="EU LR3" sheetId="41" r:id="rId14"/>
    <sheet name="EU LIQ1" sheetId="34" r:id="rId15"/>
    <sheet name="EU LIQ2" sheetId="35" r:id="rId16"/>
    <sheet name="EU CR1" sheetId="19" r:id="rId17"/>
    <sheet name="EU CR1-A" sheetId="20" r:id="rId18"/>
    <sheet name="EU CR2a" sheetId="21" r:id="rId19"/>
    <sheet name="EU CQ1" sheetId="11" r:id="rId20"/>
    <sheet name="EU CQ2" sheetId="12" r:id="rId21"/>
    <sheet name="EU CQ3" sheetId="13" r:id="rId22"/>
    <sheet name="EU CQ4" sheetId="14" r:id="rId23"/>
    <sheet name="EU CQ5" sheetId="15" r:id="rId24"/>
    <sheet name="EU CQ6" sheetId="16" r:id="rId25"/>
    <sheet name="EU CQ7" sheetId="17" r:id="rId26"/>
    <sheet name="EU CQ8" sheetId="18" r:id="rId27"/>
    <sheet name="EU CR3" sheetId="22" r:id="rId28"/>
    <sheet name="EU CR4" sheetId="23" r:id="rId29"/>
    <sheet name="EU CR5" sheetId="24" r:id="rId30"/>
    <sheet name="EU CR6" sheetId="25" r:id="rId31"/>
    <sheet name="EU CR6-A" sheetId="26" r:id="rId32"/>
    <sheet name="EU CR7" sheetId="27" r:id="rId33"/>
    <sheet name="EU CR7-A" sheetId="28" r:id="rId34"/>
    <sheet name="EU CR8" sheetId="29" r:id="rId35"/>
    <sheet name="EU CR9" sheetId="30" r:id="rId36"/>
    <sheet name="EU CR10" sheetId="31" r:id="rId37"/>
    <sheet name="EU CCR1" sheetId="5" r:id="rId38"/>
    <sheet name="EU CCR2" sheetId="6" r:id="rId39"/>
    <sheet name="EU CCR3" sheetId="7" r:id="rId40"/>
    <sheet name="EU CCR5" sheetId="32" r:id="rId41"/>
    <sheet name="EU MR1" sheetId="36" r:id="rId42"/>
    <sheet name="EU OR1" sheetId="37" r:id="rId43"/>
    <sheet name="EU PV1" sheetId="42" r:id="rId44"/>
    <sheet name="REM1" sheetId="45" r:id="rId45"/>
    <sheet name="REM2" sheetId="46" r:id="rId46"/>
    <sheet name="REM3" sheetId="47" r:id="rId47"/>
    <sheet name="REM4" sheetId="48" r:id="rId48"/>
    <sheet name="REM5" sheetId="49" r:id="rId49"/>
    <sheet name="EU AE1" sheetId="8" r:id="rId50"/>
    <sheet name="EU AE2" sheetId="9" r:id="rId51"/>
    <sheet name="EU AE3" sheetId="10" r:id="rId52"/>
  </sheets>
  <externalReferences>
    <externalReference r:id="rId53"/>
    <externalReference r:id="rId54"/>
    <externalReference r:id="rId55"/>
    <externalReference r:id="rId56"/>
  </externalReferences>
  <definedNames>
    <definedName name="_xlnm._FilterDatabase" localSheetId="0" hidden="1">Index!$B$53:$C$59</definedName>
    <definedName name="AszDefErvKezdet" localSheetId="8">#REF!</definedName>
    <definedName name="AszDefErvKezdet" localSheetId="4">#REF!</definedName>
    <definedName name="AszDefErvKezdet" localSheetId="5">#REF!</definedName>
    <definedName name="AszDefErvKezdet" localSheetId="0">#REF!</definedName>
    <definedName name="AszDefErvKezdet">#REF!</definedName>
    <definedName name="AszDefErvVege" localSheetId="8">#REF!</definedName>
    <definedName name="AszDefErvVege" localSheetId="4">#REF!</definedName>
    <definedName name="AszDefErvVege" localSheetId="5">#REF!</definedName>
    <definedName name="AszDefErvVege" localSheetId="0">#REF!</definedName>
    <definedName name="AszDefErvVege">#REF!</definedName>
    <definedName name="AszDefGyakorisag" localSheetId="8">#REF!</definedName>
    <definedName name="AszDefGyakorisag" localSheetId="4">#REF!</definedName>
    <definedName name="AszDefGyakorisag" localSheetId="5">#REF!</definedName>
    <definedName name="AszDefGyakorisag" localSheetId="0">#REF!</definedName>
    <definedName name="AszDefGyakorisag">#REF!</definedName>
    <definedName name="AszDefGyakorisagKivetel" localSheetId="4">#REF!</definedName>
    <definedName name="AszDefGyakorisagKivetel" localSheetId="5">#REF!</definedName>
    <definedName name="AszDefGyakorisagKivetel" localSheetId="0">#REF!</definedName>
    <definedName name="AszDefGyakorisagKivetel">#REF!</definedName>
    <definedName name="AszDefGyakorisagKivetelParKod" localSheetId="4">#REF!</definedName>
    <definedName name="AszDefGyakorisagKivetelParKod" localSheetId="5">#REF!</definedName>
    <definedName name="AszDefGyakorisagKivetelParKod" localSheetId="0">#REF!</definedName>
    <definedName name="AszDefGyakorisagKivetelParKod">#REF!</definedName>
    <definedName name="AszDefKivetel" localSheetId="4">#REF!</definedName>
    <definedName name="AszDefKivetel" localSheetId="5">#REF!</definedName>
    <definedName name="AszDefKivetel" localSheetId="0">#REF!</definedName>
    <definedName name="AszDefKivetel">#REF!</definedName>
    <definedName name="AszDefKod" localSheetId="4">#REF!</definedName>
    <definedName name="AszDefKod" localSheetId="5">#REF!</definedName>
    <definedName name="AszDefKod" localSheetId="0">#REF!</definedName>
    <definedName name="AszDefKod">#REF!</definedName>
    <definedName name="AszDefMegnevezes" localSheetId="4">#REF!</definedName>
    <definedName name="AszDefMegnevezes" localSheetId="5">#REF!</definedName>
    <definedName name="AszDefMegnevezes" localSheetId="0">#REF!</definedName>
    <definedName name="AszDefMegnevezes">#REF!</definedName>
    <definedName name="AszDefVerzio" localSheetId="4">#REF!</definedName>
    <definedName name="AszDefVerzio" localSheetId="5">#REF!</definedName>
    <definedName name="AszDefVerzio" localSheetId="0">#REF!</definedName>
    <definedName name="AszDefVerzio">#REF!</definedName>
    <definedName name="AszDefVerzioDatuma" localSheetId="4">#REF!</definedName>
    <definedName name="AszDefVerzioDatuma" localSheetId="5">#REF!</definedName>
    <definedName name="AszDefVerzioDatuma" localSheetId="0">#REF!</definedName>
    <definedName name="AszDefVerzioDatuma">#REF!</definedName>
    <definedName name="ErvKezdete">[1]Tabla!$B$3</definedName>
    <definedName name="ErvVege">[1]Tabla!$B$4</definedName>
    <definedName name="FormaiSzabaly.Adattipus">[1]Tabla!$G$21</definedName>
    <definedName name="FormaiSzabaly.Kulcs">[1]Tabla!$I$21</definedName>
    <definedName name="FormaiSzabaly.Megszoritas">[1]Tabla!$H$21</definedName>
    <definedName name="FormaiSzabaly.Minta">[1]Tabla!$B$21</definedName>
    <definedName name="FormaiSzabaly.NA">[1]Tabla!$J$21</definedName>
    <definedName name="FormaiSzabaly.NPA">[1]Tabla!$J$21</definedName>
    <definedName name="FormaiSzabaly.NPAelfogadas">[2]Táblakód!$G$25</definedName>
    <definedName name="FormaiSzabaly.Oszlopig">[1]Tabla!$F$21</definedName>
    <definedName name="FormaiSzabaly.Oszloptol">[1]Tabla!$E$21</definedName>
    <definedName name="FormaiSzabaly.Parameterek">[1]Tabla!$K$21</definedName>
    <definedName name="FormaiSzabaly.Sorig">[1]Tabla!$D$21</definedName>
    <definedName name="FormaiSzabaly.Sorszam">[1]Tabla!$A$21</definedName>
    <definedName name="FormaiSzabaly.Sortol">[1]Tabla!$C$21</definedName>
    <definedName name="FormaiSzabalyok.Adattipus">[1]Tabla!$G$21</definedName>
    <definedName name="FormaiSzabalyok.Kulcs">[1]Tabla!$I$21</definedName>
    <definedName name="FormaiSzabalyok.Megszoritas">[1]Tabla!$H$21</definedName>
    <definedName name="FormaiSzabalyok.Minta">[1]Tabla!$B$21</definedName>
    <definedName name="FormaiSzabalyok.NA">[1]Tabla!$J$21</definedName>
    <definedName name="FormaiSzabalyok.Oszlopig">[1]Tabla!$F$21</definedName>
    <definedName name="FormaiSzabalyok.Oszloptol">[1]Tabla!$E$21</definedName>
    <definedName name="FormaiSzabalyok.Parameterek">[1]Tabla!$K$21</definedName>
    <definedName name="FormaiSzabalyok.Sorig">[1]Tabla!$D$21</definedName>
    <definedName name="FormaiSzabalyok.Sorszam">[1]Tabla!$A$21</definedName>
    <definedName name="FormaiSzabalyok.Sortol">[1]Tabla!$C$21</definedName>
    <definedName name="Jelmagyarazat">[1]Tabla!$A$17</definedName>
    <definedName name="Kod" localSheetId="8">#REF!</definedName>
    <definedName name="Kod" localSheetId="4">#REF!</definedName>
    <definedName name="Kod" localSheetId="5">#REF!</definedName>
    <definedName name="Kod" localSheetId="0">#REF!</definedName>
    <definedName name="Kod">#REF!</definedName>
    <definedName name="Megnevezes">[1]Tabla!$B$2</definedName>
    <definedName name="PIII_EBA_CCYB1_04">[3]PIII_EBA_CCYB1!#REF!</definedName>
    <definedName name="PIII_EBA_CCYB1_05">[3]PIII_EBA_CCYB1!#REF!</definedName>
    <definedName name="PIII_EBA_CCYB1_06">[3]PIII_EBA_CCYB1!#REF!</definedName>
    <definedName name="PIII_EBA_CCYB1_07">[3]PIII_EBA_CCYB1!#REF!</definedName>
    <definedName name="PIII_EBA_CCYB1_08">[3]PIII_EBA_CCYB1!#REF!</definedName>
    <definedName name="PIII_EBA_CCYB1_09">[3]PIII_EBA_CCYB1!#REF!</definedName>
    <definedName name="PIII_EBA_CCYB1_10">[3]PIII_EBA_CCYB1!#REF!</definedName>
    <definedName name="_xlnm.Print_Area" localSheetId="49">'EU AE1'!$C$4:$K$17</definedName>
    <definedName name="_xlnm.Print_Area" localSheetId="50">'EU AE2'!$C$4:$G$22</definedName>
    <definedName name="_xlnm.Print_Area" localSheetId="51">'EU AE3'!$C$4:$E$8</definedName>
    <definedName name="_xlnm.Print_Area" localSheetId="6">'EU CC1'!$B$2:$E$125</definedName>
    <definedName name="_xlnm.Print_Area" localSheetId="7">'EU CC2'!$B$2:$F$52</definedName>
    <definedName name="_xlnm.Print_Area" localSheetId="8">'EU CCA'!$B$2:$D$54</definedName>
    <definedName name="_xlnm.Print_Area" localSheetId="37">'EU CCR1'!$B$2:$K$17</definedName>
    <definedName name="_xlnm.Print_Area" localSheetId="38">'EU CCR2'!$B$2:$E$13</definedName>
    <definedName name="_xlnm.Print_Area" localSheetId="39">'EU CCR3'!$B$2:$O$19</definedName>
    <definedName name="_xlnm.Print_Area" localSheetId="40">'EU CCR5'!$C$2:$K$16</definedName>
    <definedName name="_xlnm.Print_Area" localSheetId="9">'EU CCYB1'!$B$3:$P$119</definedName>
    <definedName name="_xlnm.Print_Area" localSheetId="10">'EU CCYB2'!$B$2:$D$11</definedName>
    <definedName name="_xlnm.Print_Area" localSheetId="19">'EU CQ1'!$B$2:$J$17</definedName>
    <definedName name="_xlnm.Print_Area" localSheetId="20">'EU CQ2'!$B$2:$C$7</definedName>
    <definedName name="_xlnm.Print_Area" localSheetId="21">'EU CQ3'!$B$2:$O$33</definedName>
    <definedName name="_xlnm.Print_Area" localSheetId="22">'EU CQ4'!$B$2:$I$31</definedName>
    <definedName name="_xlnm.Print_Area" localSheetId="23">'EU CQ5'!$B$2:$H$28</definedName>
    <definedName name="_xlnm.Print_Area" localSheetId="24">'EU CQ6'!$B$2:$O$22</definedName>
    <definedName name="_xlnm.Print_Area" localSheetId="25">'EU CQ7'!$B$2:$E$14</definedName>
    <definedName name="_xlnm.Print_Area" localSheetId="26">'EU CQ8'!$B$2:$N$14</definedName>
    <definedName name="_xlnm.Print_Area" localSheetId="16">'EU CR1'!$B$2:$R$32</definedName>
    <definedName name="_xlnm.Print_Area" localSheetId="36">'EU CR10'!$B$2:$R$70</definedName>
    <definedName name="_xlnm.Print_Area" localSheetId="17">'EU CR1-A'!$B$2:$I$12</definedName>
    <definedName name="_xlnm.Print_Area" localSheetId="18">'EU CR2a'!$C$2:$E$18</definedName>
    <definedName name="_xlnm.Print_Area" localSheetId="27">'EU CR3'!$B$2:$H$14</definedName>
    <definedName name="_xlnm.Print_Area" localSheetId="28">'EU CR4'!$C$2:$I$23</definedName>
    <definedName name="_xlnm.Print_Area" localSheetId="29">'EU CR5'!$C$2:$T$24</definedName>
    <definedName name="_xlnm.Print_Area" localSheetId="30">'EU CR6'!$B$2:$O$50</definedName>
    <definedName name="_xlnm.Print_Area" localSheetId="31">'EU CR6-A'!$B$2:$H$23</definedName>
    <definedName name="_xlnm.Print_Area" localSheetId="32">'EU CR7'!$B$2:$E$24</definedName>
    <definedName name="_xlnm.Print_Area" localSheetId="33">'EU CR7-A'!$B$2:$Q$17</definedName>
    <definedName name="_xlnm.Print_Area" localSheetId="34">'EU CR8'!$B$2:$E$17</definedName>
    <definedName name="_xlnm.Print_Area" localSheetId="35">'EU CR9'!$B$2:$I$70</definedName>
    <definedName name="_xlnm.Print_Area" localSheetId="1">'EU KM1'!$B$1:$H$51</definedName>
    <definedName name="_xlnm.Print_Area" localSheetId="3">'EU LI1'!$B$2:$J$36</definedName>
    <definedName name="_xlnm.Print_Area" localSheetId="14">'EU LIQ1'!$B$2:$K$46</definedName>
    <definedName name="_xlnm.Print_Area" localSheetId="15">'EU LIQ2'!$B$2:$M$56</definedName>
    <definedName name="_xlnm.Print_Area" localSheetId="11">'EU LR1'!$B$2:$D$22</definedName>
    <definedName name="_xlnm.Print_Area" localSheetId="12">'EU LR2'!$B$2:$E$72</definedName>
    <definedName name="_xlnm.Print_Area" localSheetId="13">'EU LR3'!$B$2:$D$19</definedName>
    <definedName name="_xlnm.Print_Area" localSheetId="41">'EU MR1'!$B$2:$D$18</definedName>
    <definedName name="_xlnm.Print_Area" localSheetId="42">'EU OR1'!$B$2:$H$13</definedName>
    <definedName name="_xlnm.Print_Area" localSheetId="2">'EU OV1'!$B$2:$F$35</definedName>
    <definedName name="_xlnm.Print_Area" localSheetId="43">'EU PV1'!$B$2:$M$8</definedName>
    <definedName name="_xlnm.Print_Area" localSheetId="4">EU_LI2!$B$2:$H$19</definedName>
    <definedName name="_xlnm.Print_Area" localSheetId="5">EU_LI3!$B$2:$I$14</definedName>
    <definedName name="_xlnm.Print_Area" localSheetId="0">Index!$A$1:$D$81</definedName>
    <definedName name="_xlnm.Print_Area" localSheetId="44">'REM1'!$A$2:$H$29</definedName>
    <definedName name="_xlnm.Print_Area" localSheetId="45">'REM2'!$A$2:$G$20</definedName>
    <definedName name="_xlnm.Print_Area" localSheetId="46">'REM3'!$A$1:$J$31</definedName>
    <definedName name="_xlnm.Print_Area" localSheetId="47">'REM4'!$B$2:$D$18</definedName>
    <definedName name="_xlnm.Print_Area" localSheetId="48">'REM5'!$B$2:$M$13</definedName>
    <definedName name="_xlnm.Print_Titles" localSheetId="9">'EU CCYB1'!$6:$7</definedName>
    <definedName name="TablaKod">[1]Tabla!$B$1</definedName>
    <definedName name="Tablaszerkezet.Hierarchia">[1]Tabla!$D$9</definedName>
    <definedName name="Tablaszerkezet.Sorkod">[1]Tabla!$C$9</definedName>
    <definedName name="Tablaszerkezet.SorMegnevezes">[1]Tabla!$E$9</definedName>
    <definedName name="Tablaszerkezet.Sorszam">[1]Tabla!$A$9</definedName>
    <definedName name="Tablaszerkezet.ZTengelykodja">[1]Tabla!$B$8</definedName>
    <definedName name="TablaSzerkezetElsoCella">[1]Tabla!$A$8</definedName>
    <definedName name="Verzio" localSheetId="8">#REF!</definedName>
    <definedName name="Verzio" localSheetId="4">#REF!</definedName>
    <definedName name="Verzio" localSheetId="5">#REF!</definedName>
    <definedName name="Verzio" localSheetId="0">#REF!</definedName>
    <definedName name="Verzio">#REF!</definedName>
    <definedName name="VerzioDatuma" localSheetId="8">#REF!</definedName>
    <definedName name="VerzioDatuma" localSheetId="4">#REF!</definedName>
    <definedName name="VerzioDatuma" localSheetId="5">#REF!</definedName>
    <definedName name="VerzioDatuma" localSheetId="0">#REF!</definedName>
    <definedName name="VerzioDatuma">#REF!</definedName>
    <definedName name="ZTengely.KodtarNev">[4]ZTengely!$A$1</definedName>
    <definedName name="ZTengelyek.Csoport">[1]Tabla!$F$13</definedName>
    <definedName name="ZTengelyek.Elemek">[1]Tabla!$G$13</definedName>
    <definedName name="ZTengelyek.Kod">[1]Tabla!$A$13</definedName>
    <definedName name="ZTengelyek.Kodtar">[1]Tabla!$D$13</definedName>
    <definedName name="ZTengelyek.Megnevezes">[1]Tabla!$B$13</definedName>
    <definedName name="ZTengelyek.Tipus">[1]Tabla!$E$13</definedName>
    <definedName name="ZTengelyKodtarAngolMegnevezes">[4]ZTengely!$B$3</definedName>
    <definedName name="ZTengelyKodtarErvKezdet">[4]ZTengely!$D$3</definedName>
    <definedName name="ZTengelyKodtarErvVege">[4]ZTengely!$E$3</definedName>
    <definedName name="ZTengelyKodtarKod">[4]ZTengely!$A$3</definedName>
    <definedName name="ZTengelyKodtarMagyarMegnevezes">[4]ZTengely!$C$3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3" i="2" l="1"/>
  <c r="B14" i="2" s="1"/>
  <c r="B15" i="2" s="1"/>
  <c r="B16" i="2" s="1"/>
  <c r="B17" i="2" s="1"/>
  <c r="B18" i="2" s="1"/>
  <c r="B19" i="2" s="1"/>
  <c r="B20" i="2" s="1"/>
  <c r="B21" i="2" s="1"/>
  <c r="B22" i="2" s="1"/>
  <c r="B23" i="2" s="1"/>
  <c r="B24" i="2" s="1"/>
  <c r="B25" i="2" s="1"/>
  <c r="B26" i="2" s="1"/>
  <c r="B27" i="2" s="1"/>
  <c r="B29" i="2" s="1"/>
  <c r="B30" i="2" s="1"/>
  <c r="B31" i="2" s="1"/>
  <c r="B32" i="2" s="1"/>
  <c r="B33" i="2" s="1"/>
  <c r="B34" i="2" s="1"/>
  <c r="B35" i="2" s="1"/>
  <c r="B36" i="2" s="1"/>
  <c r="B37" i="2" s="1"/>
  <c r="B38" i="2" s="1"/>
  <c r="B39" i="2" s="1"/>
  <c r="B41" i="2" l="1"/>
  <c r="B42" i="2" s="1"/>
  <c r="B43" i="2" s="1"/>
  <c r="B44" i="2" s="1"/>
  <c r="B45" i="2" s="1"/>
  <c r="B46" i="2" s="1"/>
  <c r="B47" i="2" s="1"/>
  <c r="B48" i="2" s="1"/>
  <c r="B49" i="2" s="1"/>
  <c r="B50" i="2" s="1"/>
  <c r="B51" i="2" s="1"/>
  <c r="D24" i="27" l="1"/>
  <c r="G12" i="20"/>
  <c r="K3" i="34"/>
  <c r="J3" i="34"/>
  <c r="I3" i="34"/>
  <c r="H3" i="34"/>
  <c r="E24" i="27"/>
  <c r="F12" i="20" l="1"/>
  <c r="I11" i="20"/>
  <c r="E12" i="20"/>
  <c r="D12" i="20"/>
  <c r="H12" i="20"/>
  <c r="I10" i="20"/>
  <c r="I12" i="20" l="1"/>
</calcChain>
</file>

<file path=xl/sharedStrings.xml><?xml version="1.0" encoding="utf-8"?>
<sst xmlns="http://schemas.openxmlformats.org/spreadsheetml/2006/main" count="2643" uniqueCount="1579">
  <si>
    <t>EU CC1 - Composition of regulatory own funds</t>
  </si>
  <si>
    <t xml:space="preserve"> (a)</t>
  </si>
  <si>
    <t xml:space="preserve">  (b)</t>
  </si>
  <si>
    <t>Amounts</t>
  </si>
  <si>
    <r>
      <t>Source based on reference numbers/letters of the balance sheet under the regulatory scope of consolidation</t>
    </r>
    <r>
      <rPr>
        <sz val="11"/>
        <rFont val="UniCredit"/>
        <charset val="238"/>
      </rPr>
      <t> </t>
    </r>
  </si>
  <si>
    <t xml:space="preserve">Common Equity Tier 1 capital: instruments and reserves </t>
  </si>
  <si>
    <t>Capital instruments and the related share premium accounts</t>
  </si>
  <si>
    <t>of which: common shares 3</t>
  </si>
  <si>
    <t>Retained earnings</t>
  </si>
  <si>
    <t>Accumulated other comprehensive income (and other reserves)</t>
  </si>
  <si>
    <t>3a</t>
  </si>
  <si>
    <t>Funds for general banking risk</t>
  </si>
  <si>
    <t>Amount of qualifying items referred to in Article 484 (3) and the related share premium accounts subject to phase out from CET1</t>
  </si>
  <si>
    <t>Minority interests (amount allowed in consolidated CET1)</t>
  </si>
  <si>
    <t>5a</t>
  </si>
  <si>
    <t>Independently reviewed interim profits net of any foreseeable charge or dividend</t>
  </si>
  <si>
    <t>Common Equity Tier 1 (CET1) capital before regulatory adjustments</t>
  </si>
  <si>
    <t>Common Equity Tier 1 (CET1) capital: regulatory adjustments</t>
  </si>
  <si>
    <t>Additional value adjustments (negative amount)</t>
  </si>
  <si>
    <t>Intangible assets (net of related tax liability) (negative amount)</t>
  </si>
  <si>
    <t>Transitional adjustment related to IFRS9</t>
  </si>
  <si>
    <t>Deferred tax assets that rely on future profitability excluding those arising from temporary differences (net of related tax liability where the conditions in Article 38 (3) are met) (negative amount)</t>
  </si>
  <si>
    <t>Fair value reserves related to gains or losses on cash flow hedges</t>
  </si>
  <si>
    <t>Negative amounts resulting from the calculation of expected loss amounts</t>
  </si>
  <si>
    <t>Any increase in equity that results from securitised assets (negative amount)</t>
  </si>
  <si>
    <t>Gains or losses on liabilities valued at fair value resulting from changes in own credit standing</t>
  </si>
  <si>
    <t>Defined-benefit pension fund assets (negative amount)</t>
  </si>
  <si>
    <t>Direct and indirect holdings by an institution of own CET1 instruments (negative amount)</t>
  </si>
  <si>
    <t>Direct, indirect and synthetic holdings of the CET1 instruments of financial sector entities where those entities have reciprocal cross holdings with the institution designed to inflate artificially the own finds of the institution (negative amount)</t>
  </si>
  <si>
    <t>Direct, indirect and synthetic holdings by the institution of the CET1 instruments of financial sector entities where the institution does not have a significant investment in those entities (amount above the 10% threshold and net of eligible short positions) (negative amount)</t>
  </si>
  <si>
    <t>Direct, indirect and synthetic holdings by the institution of the CET1 instruments of financial sector entities where the institution has a significant investment in those entities (amount above the 10% threshold and net of eligible short positions) (negative amount)</t>
  </si>
  <si>
    <t>Not applicable</t>
  </si>
  <si>
    <t>EU-20a</t>
  </si>
  <si>
    <t>Exposure amount of the following items which qualify for a RW of 1250%, where the institution opts for the deduction alternative</t>
  </si>
  <si>
    <t>EU-20b</t>
  </si>
  <si>
    <t xml:space="preserve">     of which: qualifying holdings outside the financial sector (negative amount)</t>
  </si>
  <si>
    <t>EU-20c</t>
  </si>
  <si>
    <t xml:space="preserve">     of which: securitisation positions (negative amount)</t>
  </si>
  <si>
    <t>EU-20d</t>
  </si>
  <si>
    <t xml:space="preserve">     of which: free deliveries (negative amount)</t>
  </si>
  <si>
    <t>Deferred tax assets arising from temporary differences (amount above the 10% threshold, net of related tax liability where the conditions in 38(3) are met) (negative amount)</t>
  </si>
  <si>
    <t>Amount exceeding the 17,65% threshold (negative amount)</t>
  </si>
  <si>
    <t>of which: direct and indirect holdings by the institution of the CET1 instruments of financial sector entities where the institution has significant investment in those entities</t>
  </si>
  <si>
    <t>of which: deferred tax assets arising from temporary differences</t>
  </si>
  <si>
    <t>EU-25a</t>
  </si>
  <si>
    <t>Losses for the current financial year (negative amount)</t>
  </si>
  <si>
    <t>EU-25b</t>
  </si>
  <si>
    <t>Foreseeable tax charges relating to CET1 items except where the institution suitably adjusts the amount of CET1 items insofar as such tax charges reduce the amount up to which those items may be used to cover risks or losses (negative amount)</t>
  </si>
  <si>
    <t xml:space="preserve">     of which: deferred tax assets arising from temporary differences</t>
  </si>
  <si>
    <t>Qualifying AT1 deductions that exceed the AT1 capital of the institution (negative amount)</t>
  </si>
  <si>
    <t>27a</t>
  </si>
  <si>
    <t>Other regulatory adjustments</t>
  </si>
  <si>
    <t>Total regulatory adjustments to Common equity Tier 1 (CET1)</t>
  </si>
  <si>
    <t>Common Equity Tier 1 (CET1) capital</t>
  </si>
  <si>
    <t>Additional Tier 1 (AT1) capital: instruments</t>
  </si>
  <si>
    <t>of which: classified as equity under applicable accounting standards</t>
  </si>
  <si>
    <t>of which: classified as liabilities under applicable accounting standards</t>
  </si>
  <si>
    <t>Amount of qualifying items referred to in Article 484 (5) and the related share premium accounts subject to phase out from AT1</t>
  </si>
  <si>
    <t>EU-33a</t>
  </si>
  <si>
    <t>Amount of qualifying items referred to in Article 494a(1) subject to phase out from AT1</t>
  </si>
  <si>
    <t>EU-33b</t>
  </si>
  <si>
    <t>Amount of qualifying items referred to in Article 494b(1) subject to phase out from AT1</t>
  </si>
  <si>
    <t>Qualifying Tier 1 capital included in consolidated AT1 capital (including minority interests not included in row 5) issued by subsidiaries and held by third parties</t>
  </si>
  <si>
    <t>of which: instruments issued by subsidiaries subject to phase out</t>
  </si>
  <si>
    <t xml:space="preserve">   Additional Tier 1 (AT1) capital before regulatory adjustments</t>
  </si>
  <si>
    <t>Additional Tier 1 (AT1) capital: regulatory adjustments</t>
  </si>
  <si>
    <t>Direct and indirect holdings by an institution of own AT1 instruments (negative amount)</t>
  </si>
  <si>
    <t>Direct, indirect and synthetic holdings of the AT1 instruments of financial sector entities where those entities have reciprocal cross holdings with the institution designed to inflate artificially the own funds of the institution (negative amount)</t>
  </si>
  <si>
    <t>Direct, indirect and synthetic holdings of the AT1 instruments of financial sector entities where the institution does not have a significant investment in those entities (amount above 10% threshold and net of eligible short positions) (negative amount)</t>
  </si>
  <si>
    <t>Direct, indirect and synthetic holdings by the institution of the AT1 instruments of financial sector entities where the institution has a significant investment in those entities (net of eligible short positions) (negative amount)</t>
  </si>
  <si>
    <t>Qualifying T2 deductions that exceed the T2 items of the institution (negative amount)</t>
  </si>
  <si>
    <t>42a</t>
  </si>
  <si>
    <t>Other regulatory adjustments to AT1 capital</t>
  </si>
  <si>
    <t>Total regulatory adjustments to Additional Tier 1 (AT1) capital</t>
  </si>
  <si>
    <t>Additional Tier (AT1) capital</t>
  </si>
  <si>
    <t>Tier 1 capital (AT1 = CET1 + AT1)</t>
  </si>
  <si>
    <t>Tier 2 (T2) capital: instruments and provisions</t>
  </si>
  <si>
    <t>Amount of qualifying items referred to in Article 484 (5) and the related share premium accounts subject to phase out from T2</t>
  </si>
  <si>
    <t>EU-47a</t>
  </si>
  <si>
    <t>Amount of qualifying  items referred to in Article 494a (2) subject to phase out from T2</t>
  </si>
  <si>
    <t>EU-47b</t>
  </si>
  <si>
    <t>Amount of qualifying  items referred to in Article 494b (2) subject to phase out from T2</t>
  </si>
  <si>
    <t>Qualifying own funds instruments included in consolidated T2 capital (including minority interests and AT1 instruments not included in rows 5 or 34) issued by subsidiaries and held by third parties</t>
  </si>
  <si>
    <t>Credit risk adjustments</t>
  </si>
  <si>
    <t>Tier 2 (T2) capital before regulatory adjustments</t>
  </si>
  <si>
    <t>Tier 2 (T2) capital: regulatory adjustments</t>
  </si>
  <si>
    <t>Direct and indirect holdings by an institution of own T2 instruments and subordinated loans (negative amount)</t>
  </si>
  <si>
    <t>Holdings of T2 instruments and subordinated loans of financial sector entities where those entities have reciprocal cross holdings with the institution designed to inflate artificially the own finds of the institution (negative amount)</t>
  </si>
  <si>
    <t>Direct and indirect holdings of the T2 instruments and subordinated loans of financial sector entities where the institution does not have a significant investment in those entities (amount above the 10% threshold and net of eligible short positions) (negative amount)</t>
  </si>
  <si>
    <t>54a</t>
  </si>
  <si>
    <t>Direct and indirect holdings by the institution of the T2 instruments of financial sector entities where the institution has a significant investment in those entities (net of eligible short positions) (negative amount)</t>
  </si>
  <si>
    <t>EU-56a </t>
  </si>
  <si>
    <t>Qualifying eligible liabilities deductions that exceed the eligible liabilities items of the institution (negative amount)</t>
  </si>
  <si>
    <t>EU-56b</t>
  </si>
  <si>
    <t>Other regulatory adjustments to T2 capital</t>
  </si>
  <si>
    <t>Total regulatory adjustments to Tier 2 (T2) capital</t>
  </si>
  <si>
    <t>Tier 2 (T2) capital</t>
  </si>
  <si>
    <t>Total capital (TC = T1 + T2)</t>
  </si>
  <si>
    <t>Total Risk exposure amount</t>
  </si>
  <si>
    <t>Capital ratios and requirements including buffers </t>
  </si>
  <si>
    <t>Common Equity Tier 1 capital</t>
  </si>
  <si>
    <t>Tier 1 capital</t>
  </si>
  <si>
    <t>Total capital</t>
  </si>
  <si>
    <t>Institution CET1 overall capital requirements</t>
  </si>
  <si>
    <t>of which: capital conservation buffer requirement</t>
  </si>
  <si>
    <t>of which: countercyclical buffer requirement</t>
  </si>
  <si>
    <t>of which: systemic risk buffer requirement</t>
  </si>
  <si>
    <t>EU-67a</t>
  </si>
  <si>
    <t>of which: Global Systemically Important Institution (G-SII) or Other Systemically Important Institution (O-SII) buffer requirement</t>
  </si>
  <si>
    <t>EU-67b</t>
  </si>
  <si>
    <t>of which: additional own funds requirements to address the risks other than the risk of excessive leverage</t>
  </si>
  <si>
    <t>Common Equity Tier 1 capital (as a percentage of risk exposure amount) available after meeting the minimum capital requirements</t>
  </si>
  <si>
    <t>Amounts below the thresholds for deduction (before risk weighting)</t>
  </si>
  <si>
    <t xml:space="preserve">Direct and indirect holdings of the capital of the financial sector entities where the institution does not have a significant investment in those entities (amount above the 10% threshold and net of eligible short positions) </t>
  </si>
  <si>
    <t>Direct and indirect holdings by the institution of the CET1 instruments of financial sector entities where the institution has a significant investment in those entities (amount below 10% threshold and the net of eligible short positions)</t>
  </si>
  <si>
    <t>Empty set in the EU</t>
  </si>
  <si>
    <t xml:space="preserve">Deferred tax assets arising from temporary differences (amount below 10% threshold, net of related tax liability where the conditions in Article 38(3) are met) </t>
  </si>
  <si>
    <t>Applicable caps on the inclusion of the provisions in Tier 2</t>
  </si>
  <si>
    <t>Credit risk adjustments included in T2 in respect of exposures subject to standardised approach (prior to the application of the cap)</t>
  </si>
  <si>
    <t>Cap on inclusion of credit risk adjustment in T2 under standardised approach</t>
  </si>
  <si>
    <t>Credit risk adjustments included in T2 in respect of exposures subject to internal ratings-based approach (prior to the application of the cap)</t>
  </si>
  <si>
    <t>Cap on inclusion of credit risk adjustment in T2 under internal ratings-based approach</t>
  </si>
  <si>
    <t>Capital instruments subject to phase-out arrangements (only applicable between 1 Jan 2014 and 1 Jan 2022)</t>
  </si>
  <si>
    <t>Current cap on CET1 instruments subject to phase out arrangements</t>
  </si>
  <si>
    <t>Amount excluded from CET1 due to cap (excess over cap after redemptions and maturities)</t>
  </si>
  <si>
    <t>Current cap on AT1 instruments subject to phase out arrangements</t>
  </si>
  <si>
    <t>Amount excluded from AT1 due to cap (excess over cap after redemptions and maturities)</t>
  </si>
  <si>
    <t>Current cap on T2 instruments subject to phase out arrangements</t>
  </si>
  <si>
    <t>Amount excluded from T2 due to cap (excess over cap after redemptions and maturities)</t>
  </si>
  <si>
    <t>Template EU CC2 - Reconciliation of regulatory own funds to balance sheet in the audited financial statements</t>
  </si>
  <si>
    <t>CAPITAL (Article 437)</t>
  </si>
  <si>
    <r>
      <rPr>
        <b/>
        <sz val="11"/>
        <rFont val="UniCredit"/>
        <charset val="238"/>
      </rPr>
      <t xml:space="preserve">Purpose: </t>
    </r>
    <r>
      <rPr>
        <sz val="11"/>
        <rFont val="UniCredit"/>
        <charset val="238"/>
      </rPr>
      <t>Accounting and Regulatory Balance Sheet reconciliation, with cross-reference to Transitional Own Funds items</t>
    </r>
  </si>
  <si>
    <t>a</t>
  </si>
  <si>
    <t>c</t>
  </si>
  <si>
    <t>Balance sheet as in published financial statements</t>
  </si>
  <si>
    <t>Reference</t>
  </si>
  <si>
    <r>
      <t xml:space="preserve">Assets - </t>
    </r>
    <r>
      <rPr>
        <i/>
        <sz val="11"/>
        <color rgb="FF000000"/>
        <rFont val="UniCredit"/>
        <charset val="238"/>
      </rPr>
      <t>Breakdown by asset clases according to the balance sheet in the published financial statements</t>
    </r>
  </si>
  <si>
    <t>Intangible assets</t>
  </si>
  <si>
    <t>Other assets</t>
  </si>
  <si>
    <t>Total assets</t>
  </si>
  <si>
    <r>
      <t>Liabilities</t>
    </r>
    <r>
      <rPr>
        <i/>
        <sz val="11"/>
        <color rgb="FF000000"/>
        <rFont val="UniCredit"/>
        <charset val="238"/>
      </rPr>
      <t xml:space="preserve"> - Breakdown by liability clases according to the balance sheet in the published financial statements</t>
    </r>
  </si>
  <si>
    <t>Financial liabilities held for trading</t>
  </si>
  <si>
    <t>Other liabilities</t>
  </si>
  <si>
    <t>Total liabilities</t>
  </si>
  <si>
    <t>Shareholders' Equity</t>
  </si>
  <si>
    <t>EU CCyB1 - Geographical distribution of credit exposures relevant for the calculation of the countercyclical buffer</t>
  </si>
  <si>
    <t>b</t>
  </si>
  <si>
    <t>d</t>
  </si>
  <si>
    <t>e</t>
  </si>
  <si>
    <t>f</t>
  </si>
  <si>
    <t>g</t>
  </si>
  <si>
    <t>h</t>
  </si>
  <si>
    <t>i</t>
  </si>
  <si>
    <t>j</t>
  </si>
  <si>
    <t>k</t>
  </si>
  <si>
    <t>l</t>
  </si>
  <si>
    <t>m</t>
  </si>
  <si>
    <t>General credit exposures</t>
  </si>
  <si>
    <t>Relevant credit exposures – Market risk</t>
  </si>
  <si>
    <t>Securitisation exposures  Exposure value for non-trading book</t>
  </si>
  <si>
    <t>Total exposure value</t>
  </si>
  <si>
    <t>Own fund requirements</t>
  </si>
  <si>
    <t xml:space="preserve">Risk-weighted exposure amounts </t>
  </si>
  <si>
    <t>Own fund requirements weights
(%)</t>
  </si>
  <si>
    <t>Countercyclical buffer rate
(%)</t>
  </si>
  <si>
    <t>Exposure value under the standardised approach</t>
  </si>
  <si>
    <t>Exposure value under the IRB approach</t>
  </si>
  <si>
    <t>Sum of long and short positions of trading book exposures for SA</t>
  </si>
  <si>
    <t>Value of trading book exposures for internal models</t>
  </si>
  <si>
    <t>Relevant credit risk exposures - Credit risk</t>
  </si>
  <si>
    <t xml:space="preserve">Relevant credit exposures – Securitisation positions in the non-trading book </t>
  </si>
  <si>
    <t xml:space="preserve"> Total</t>
  </si>
  <si>
    <t>010</t>
  </si>
  <si>
    <t xml:space="preserve">Breakdown by country </t>
  </si>
  <si>
    <t>020</t>
  </si>
  <si>
    <t>Total</t>
  </si>
  <si>
    <t>Template EU CCyB2 - Amount of institution-specific countercyclical capital buffer</t>
  </si>
  <si>
    <t>Name</t>
  </si>
  <si>
    <t xml:space="preserve">Amount of institution-specific countercyclical capital buffer </t>
  </si>
  <si>
    <t>Relevant article</t>
  </si>
  <si>
    <r>
      <t xml:space="preserve">440 Capital buffers 
</t>
    </r>
    <r>
      <rPr>
        <b/>
        <i/>
        <sz val="11"/>
        <color rgb="FFFF0000"/>
        <rFont val="UniCredit"/>
        <charset val="238"/>
      </rPr>
      <t>Mandatory</t>
    </r>
  </si>
  <si>
    <t>Frequency</t>
  </si>
  <si>
    <t>Annual</t>
  </si>
  <si>
    <t>Total risk exposure amount</t>
  </si>
  <si>
    <t>Institution specific countercyclical buffer rate</t>
  </si>
  <si>
    <t>030</t>
  </si>
  <si>
    <t xml:space="preserve">Institution specific countercyclical buffer requirement </t>
  </si>
  <si>
    <t>EU CCR1 – Analysis of CCR exposure by approach</t>
  </si>
  <si>
    <t>Replacement cost (RC)</t>
  </si>
  <si>
    <t>Potential future exposure  (PFE)</t>
  </si>
  <si>
    <t>EEPE</t>
  </si>
  <si>
    <r>
      <t>Alpha used for computing regulatory</t>
    </r>
    <r>
      <rPr>
        <sz val="10"/>
        <rFont val="Arial"/>
        <family val="2"/>
      </rPr>
      <t xml:space="preserve"> exposure value</t>
    </r>
  </si>
  <si>
    <t>Exposure value pre-CRM</t>
  </si>
  <si>
    <t>Exposure value post-CRM</t>
  </si>
  <si>
    <t>Exposure value</t>
  </si>
  <si>
    <t>RWEA</t>
  </si>
  <si>
    <t>EU1</t>
  </si>
  <si>
    <t>EU - Original Exposure Method (for derivatives)</t>
  </si>
  <si>
    <t>1.4</t>
  </si>
  <si>
    <t>EU2</t>
  </si>
  <si>
    <t>EU - Simplified SA-CCR (for derivatives)</t>
  </si>
  <si>
    <t>SA-CCR (for derivatives)</t>
  </si>
  <si>
    <t>IMM (for derivatives and SFTs)</t>
  </si>
  <si>
    <t>2a</t>
  </si>
  <si>
    <t>Of which securities financing transactions netting sets</t>
  </si>
  <si>
    <t>2b</t>
  </si>
  <si>
    <t>Of which derivatives and long settlement transactions netting sets</t>
  </si>
  <si>
    <t>2c</t>
  </si>
  <si>
    <t>Of which from contractual cross-product netting sets</t>
  </si>
  <si>
    <t>Financial collateral simple method (for SFTs)</t>
  </si>
  <si>
    <t>Financial collateral comprehensive method (for SFTs)</t>
  </si>
  <si>
    <t>VaR for SFTs</t>
  </si>
  <si>
    <t>EEU CCR2 – Transactions subject to own funds requirements for CVA risk</t>
  </si>
  <si>
    <r>
      <t>Exposure value</t>
    </r>
    <r>
      <rPr>
        <strike/>
        <sz val="10"/>
        <rFont val="Arial"/>
        <family val="2"/>
      </rPr>
      <t/>
    </r>
  </si>
  <si>
    <t>Total transactions subject to the Advanced method</t>
  </si>
  <si>
    <t xml:space="preserve">   (i) VaR component (including the 3× multiplier)</t>
  </si>
  <si>
    <t xml:space="preserve">   (ii) stressed VaR component (including the 3× multiplier)</t>
  </si>
  <si>
    <t>Transactions subject to the Standardised method</t>
  </si>
  <si>
    <t>EU4</t>
  </si>
  <si>
    <r>
      <rPr>
        <sz val="10"/>
        <rFont val="Arial"/>
        <family val="2"/>
      </rPr>
      <t>Transactions subject to the Alternative approach (Based on the Original Exposure Method</t>
    </r>
    <r>
      <rPr>
        <u/>
        <sz val="10"/>
        <rFont val="Arial"/>
        <family val="2"/>
      </rPr>
      <t>)</t>
    </r>
  </si>
  <si>
    <t xml:space="preserve">Total transactions subject to own funds requirements for CVA risk </t>
  </si>
  <si>
    <t>EU CCR3 – Standardised approach – CCR exposures by regulatory exposure class and risk weights</t>
  </si>
  <si>
    <t>Risk weight</t>
  </si>
  <si>
    <r>
      <rPr>
        <sz val="10"/>
        <color rgb="FFFF0000"/>
        <rFont val="Arial"/>
        <family val="2"/>
      </rPr>
      <t xml:space="preserve"> </t>
    </r>
    <r>
      <rPr>
        <strike/>
        <sz val="10"/>
        <color rgb="FFFF0000"/>
        <rFont val="Arial"/>
        <family val="2"/>
      </rPr>
      <t>l</t>
    </r>
  </si>
  <si>
    <t>Others</t>
  </si>
  <si>
    <r>
      <t>Total exposure value</t>
    </r>
    <r>
      <rPr>
        <sz val="11"/>
        <rFont val="Calibri"/>
        <family val="2"/>
        <scheme val="minor"/>
      </rPr>
      <t xml:space="preserve"> </t>
    </r>
  </si>
  <si>
    <t xml:space="preserve">Central governments or central banks </t>
  </si>
  <si>
    <t xml:space="preserve">Regional government or local authorities </t>
  </si>
  <si>
    <t>Public sector entities</t>
  </si>
  <si>
    <t>Multilateral development banks</t>
  </si>
  <si>
    <t>International organisations</t>
  </si>
  <si>
    <t>Institutions</t>
  </si>
  <si>
    <t>Corporates</t>
  </si>
  <si>
    <t>Retail</t>
  </si>
  <si>
    <t>Institutions and corporates with a short-term credit assessment</t>
  </si>
  <si>
    <t>Other items</t>
  </si>
  <si>
    <t>Template EU AE1 - Encumbered and unencumbered assets</t>
  </si>
  <si>
    <t>Carrying amount of encumbered assets</t>
  </si>
  <si>
    <t>Fair value of encumbered assets</t>
  </si>
  <si>
    <t>Carrying amount of unencumbered assets</t>
  </si>
  <si>
    <t>Fair value of unencumbered assets</t>
  </si>
  <si>
    <t>(in million HUF)</t>
  </si>
  <si>
    <t>of which notionally eligible EHQLA and HQLA</t>
  </si>
  <si>
    <t>of which EHQLA and HQLA</t>
  </si>
  <si>
    <t>Assets of the reporting institution</t>
  </si>
  <si>
    <t>Equity instruments</t>
  </si>
  <si>
    <t>Debt securities</t>
  </si>
  <si>
    <t>of which: covered bonds</t>
  </si>
  <si>
    <t>of which: securitisations</t>
  </si>
  <si>
    <t>of which: issued by general governments</t>
  </si>
  <si>
    <t>of which: issued by financial corporations</t>
  </si>
  <si>
    <t>of which: issued by non-financial corporations</t>
  </si>
  <si>
    <t>Template EU AE2 - Collateral received and own debt securities issued</t>
  </si>
  <si>
    <t>Fair value of encumbered collateral received or own debt securities issued</t>
  </si>
  <si>
    <t>Unencumbered</t>
  </si>
  <si>
    <t>Fair value of collateral received or own debt securities issued available for encumbrance</t>
  </si>
  <si>
    <r>
      <t>Collateral received by the</t>
    </r>
    <r>
      <rPr>
        <b/>
        <sz val="11"/>
        <rFont val="Calibri"/>
        <family val="2"/>
        <charset val="238"/>
        <scheme val="minor"/>
      </rPr>
      <t xml:space="preserve"> </t>
    </r>
    <r>
      <rPr>
        <b/>
        <sz val="11"/>
        <rFont val="Calibri"/>
        <family val="2"/>
        <scheme val="minor"/>
      </rPr>
      <t>disclosing institution</t>
    </r>
  </si>
  <si>
    <t>Loans on demand</t>
  </si>
  <si>
    <t>Loans and advances other than loans on demand</t>
  </si>
  <si>
    <t>Other collateral received</t>
  </si>
  <si>
    <t xml:space="preserve">Own debt securities issued other than own covered bonds or securitisations </t>
  </si>
  <si>
    <t xml:space="preserve"> Own covered bonds and securitisation issued and not yet pledged</t>
  </si>
  <si>
    <t xml:space="preserve">TOTAL COLLATERAL RECEIVED AND OWN DEBT SECURITIES ISSUED </t>
  </si>
  <si>
    <t>Template EU AE3 - Sources of encumbrance</t>
  </si>
  <si>
    <t>Matching liabilities, contingent liabilities or securities lent</t>
  </si>
  <si>
    <t>Assets, collateral received and own
debt securities issued other than covered bonds and securitisations encumbered</t>
  </si>
  <si>
    <t>debt securities issued other than covered bonds and ABSs encumbered</t>
  </si>
  <si>
    <t>Carrying amount of selected financial liabilities</t>
  </si>
  <si>
    <t>EU CQ1: Credit quality of forborne exposures</t>
  </si>
  <si>
    <t>Gross carrying amount/nominal amount of exposures with forbearance measures</t>
  </si>
  <si>
    <t>Accumulated impairment, accumulated negative changes in fair value due to credit risk and provisions</t>
  </si>
  <si>
    <t>Collateral received and financial guarantees received on forborne exposures</t>
  </si>
  <si>
    <t>Performing forborne</t>
  </si>
  <si>
    <t>Non-performing forborne</t>
  </si>
  <si>
    <t>On performing forborne exposures</t>
  </si>
  <si>
    <t>On non-performing forborne exposures</t>
  </si>
  <si>
    <t>Of which collateral and financial guarantees received on non-performing exposures with forbearance measures</t>
  </si>
  <si>
    <t>Of which defaulted</t>
  </si>
  <si>
    <t>Of which impaired</t>
  </si>
  <si>
    <t>Loans and advances</t>
  </si>
  <si>
    <t>Central banks</t>
  </si>
  <si>
    <t>General governments</t>
  </si>
  <si>
    <t>Credit institutions</t>
  </si>
  <si>
    <t>Other financial corporations</t>
  </si>
  <si>
    <t>Non-financial corporations</t>
  </si>
  <si>
    <t>Households</t>
  </si>
  <si>
    <t>Debt Securities</t>
  </si>
  <si>
    <t>Loan commitments given</t>
  </si>
  <si>
    <t>EU CQ2: Quality of forbearance</t>
  </si>
  <si>
    <t>Gross carrying amount of forborne exposures</t>
  </si>
  <si>
    <t>Loans and advances that have been forborne more than twice</t>
  </si>
  <si>
    <t>Non-performing forborne loans and advances that failed to meet the non-performing exit criteria</t>
  </si>
  <si>
    <t>EU CQ3: Credit quality of performing and non-performing exposures by past due days</t>
  </si>
  <si>
    <t>Gross carrying amount / Nominal amount</t>
  </si>
  <si>
    <t>Performing exposures</t>
  </si>
  <si>
    <t>Non-performing exposures</t>
  </si>
  <si>
    <t>Not past due or Past due &lt; = 30 days</t>
  </si>
  <si>
    <t>Past due &gt; 30 days &lt; = 90 days</t>
  </si>
  <si>
    <t>Unlikely to pay that are not past-due or past-due &lt; = 90 days</t>
  </si>
  <si>
    <t>Past due &gt; 90 days &lt;= 180 days</t>
  </si>
  <si>
    <t>Past due &gt; 180 days &lt; =1 year</t>
  </si>
  <si>
    <t>Past due &gt; 1 year &lt;= 2 years</t>
  </si>
  <si>
    <t>Past due &gt; 2 year &lt;= 5 years</t>
  </si>
  <si>
    <t>Past due &gt; 5 year &lt;= 7 years</t>
  </si>
  <si>
    <t>Past due &gt; 7 years</t>
  </si>
  <si>
    <t>Cash balances at central banks and other demand deposits</t>
  </si>
  <si>
    <t xml:space="preserve">     Central banks</t>
  </si>
  <si>
    <t xml:space="preserve">     General governments</t>
  </si>
  <si>
    <t xml:space="preserve">     Credit institutions</t>
  </si>
  <si>
    <t xml:space="preserve">     Other financial corporations</t>
  </si>
  <si>
    <t xml:space="preserve">     Non-financial corporations</t>
  </si>
  <si>
    <t xml:space="preserve">      Of which SMEs</t>
  </si>
  <si>
    <t xml:space="preserve">     Households</t>
  </si>
  <si>
    <t>Off-balance sheet exposures</t>
  </si>
  <si>
    <r>
      <t>EU CQ4: Quality of non-performing exposures by geography</t>
    </r>
    <r>
      <rPr>
        <sz val="10"/>
        <rFont val="Calibri"/>
        <family val="2"/>
        <scheme val="minor"/>
      </rPr>
      <t> </t>
    </r>
  </si>
  <si>
    <t>Gross carrying/nominal amount</t>
  </si>
  <si>
    <t>Accumulated impairment</t>
  </si>
  <si>
    <t>Provisions on off-balance-sheet commitments and financial guarantees given</t>
  </si>
  <si>
    <t>Accumulated negative changes in fair value due to credit risk on non-performing exposures</t>
  </si>
  <si>
    <t>of which: non-performing</t>
  </si>
  <si>
    <t>of which: subject to impairment</t>
  </si>
  <si>
    <t>of which: defaulted</t>
  </si>
  <si>
    <t>On-balance-sheet exposures</t>
  </si>
  <si>
    <t>Hungary</t>
  </si>
  <si>
    <t>Italy</t>
  </si>
  <si>
    <t>United Kingdom</t>
  </si>
  <si>
    <t>Germany</t>
  </si>
  <si>
    <t>Serbia</t>
  </si>
  <si>
    <t>Spain</t>
  </si>
  <si>
    <t>Slovakia</t>
  </si>
  <si>
    <t>Turkey</t>
  </si>
  <si>
    <t>Netherlands</t>
  </si>
  <si>
    <t>Other countries</t>
  </si>
  <si>
    <t>Off-balance-sheet exposures</t>
  </si>
  <si>
    <t>Austria</t>
  </si>
  <si>
    <t>Switzerland</t>
  </si>
  <si>
    <t>Poland</t>
  </si>
  <si>
    <t>Czech Republic</t>
  </si>
  <si>
    <t>Russia</t>
  </si>
  <si>
    <t>Croatia</t>
  </si>
  <si>
    <t>EU CQ5: Credit quality of loans and advances to non-financial corporations by industry</t>
  </si>
  <si>
    <t>Gross carrying amount</t>
  </si>
  <si>
    <t>of which: loans and advances subject to impairment</t>
  </si>
  <si>
    <t>Agriculture, forestry and fishing</t>
  </si>
  <si>
    <t>Mining and quarrying</t>
  </si>
  <si>
    <t>Manufacturing</t>
  </si>
  <si>
    <t>Electricity, gas, steam and air conditioning supply</t>
  </si>
  <si>
    <t>Water supply</t>
  </si>
  <si>
    <t>Construction</t>
  </si>
  <si>
    <t>Wholesale and retail trade</t>
  </si>
  <si>
    <t>Transport and storage</t>
  </si>
  <si>
    <t>Accommodation and food service activities</t>
  </si>
  <si>
    <t>Information and communication</t>
  </si>
  <si>
    <t>Financial and insurance actvities</t>
  </si>
  <si>
    <t>Real estate activities</t>
  </si>
  <si>
    <t>Professional, scientific and technical activities</t>
  </si>
  <si>
    <t>Administrative and support service activities</t>
  </si>
  <si>
    <t>Public administration and defense, compulsory social security</t>
  </si>
  <si>
    <t>Education</t>
  </si>
  <si>
    <t>Human health services and social work activities</t>
  </si>
  <si>
    <t>Arts, entertainment and recreation</t>
  </si>
  <si>
    <t>Other services</t>
  </si>
  <si>
    <t xml:space="preserve">EU CQ6: Collateral valuation - loans and advances </t>
  </si>
  <si>
    <t xml:space="preserve">  Loans and advances</t>
  </si>
  <si>
    <t xml:space="preserve">  Performing</t>
  </si>
  <si>
    <t xml:space="preserve">  Non Performing</t>
  </si>
  <si>
    <t>Unlikely to pay that are not past due or past due &lt;= 90 days</t>
  </si>
  <si>
    <t xml:space="preserve">  Past due &gt; 90 days</t>
  </si>
  <si>
    <t>of which past due &gt; 30 days &lt;= 90 days</t>
  </si>
  <si>
    <t>of which Past due &gt; 90 days &lt;= 180 days</t>
  </si>
  <si>
    <t>of which Past due &gt; 180 days &lt;= 1 year</t>
  </si>
  <si>
    <t>of which Past due &gt; 1 years &lt;=2 years</t>
  </si>
  <si>
    <t>of which Past due &gt; 2 years &lt;=5 years</t>
  </si>
  <si>
    <t>of which Past due &gt; 5 years &lt;=7 years</t>
  </si>
  <si>
    <t>of which Past due &gt; 7 years</t>
  </si>
  <si>
    <t xml:space="preserve">     Of which: secured</t>
  </si>
  <si>
    <t xml:space="preserve">          Of which: secured with Immovable property</t>
  </si>
  <si>
    <t xml:space="preserve">               Of which: instruments with LTV higher than 60% and lower or equal to 80%</t>
  </si>
  <si>
    <t xml:space="preserve">               Of which: instruments with LTV higher than 80% and lower or equal to 100%</t>
  </si>
  <si>
    <t xml:space="preserve">               Of which: instruments with LTV higher than 100%</t>
  </si>
  <si>
    <t>Accumulated impairment for secured assets</t>
  </si>
  <si>
    <t>Collateral</t>
  </si>
  <si>
    <t>Of which value capped at the value of exposure</t>
  </si>
  <si>
    <t>Of which: Immovable property</t>
  </si>
  <si>
    <t>Of which value above the cap</t>
  </si>
  <si>
    <t>Financial guarantees received</t>
  </si>
  <si>
    <t>Accumulated partial write-off</t>
  </si>
  <si>
    <t xml:space="preserve">EU CQ7: Collateral obtained by taking possession and execution processes </t>
  </si>
  <si>
    <t xml:space="preserve">Collateral obtained by taking possession </t>
  </si>
  <si>
    <t>Value at initial recognition</t>
  </si>
  <si>
    <t>Accumulated negative changes</t>
  </si>
  <si>
    <t>Property, plant and equipment (PP&amp;E)</t>
  </si>
  <si>
    <t>Other than PP&amp;E</t>
  </si>
  <si>
    <t>Residential immovable property</t>
  </si>
  <si>
    <t>Commercial Immovable property</t>
  </si>
  <si>
    <t>Movable property (auto, shipping, etc.)</t>
  </si>
  <si>
    <t>Equity and debt instruments</t>
  </si>
  <si>
    <t>Other collateral</t>
  </si>
  <si>
    <t>EU CQ8: Collateral obtained by taking possession and execution processes – vintage breakdown</t>
  </si>
  <si>
    <t>Debt balance reduction</t>
  </si>
  <si>
    <t>Total collateral obtained by taking possession</t>
  </si>
  <si>
    <t>Foreclosed &lt;=2 years</t>
  </si>
  <si>
    <t>Foreclosed &gt;2 years &lt;=5 years</t>
  </si>
  <si>
    <t>Foreclosed &gt;5 years</t>
  </si>
  <si>
    <t>Of which: Non-current assets held-for-sale</t>
  </si>
  <si>
    <t>Collateral obtained by taking possession classified as PP&amp;E</t>
  </si>
  <si>
    <t xml:space="preserve">Collateral obtained by taking possession other than classified as PP&amp;E </t>
  </si>
  <si>
    <t xml:space="preserve">     Residential immovable property</t>
  </si>
  <si>
    <t xml:space="preserve">     Commercial Immovable Property</t>
  </si>
  <si>
    <t xml:space="preserve">     Movable property (auto, shipping, etc.)</t>
  </si>
  <si>
    <t xml:space="preserve">     Equity and debt instruments</t>
  </si>
  <si>
    <t xml:space="preserve">     Other collateral</t>
  </si>
  <si>
    <t>Template EU CR1: Performing and non-performing exposures and related provisions</t>
  </si>
  <si>
    <t>Gross carrying amount/nominal amount</t>
  </si>
  <si>
    <t>Collateral and financial guarantees received</t>
  </si>
  <si>
    <t>Performing exposures – accumulated impairment and provisions</t>
  </si>
  <si>
    <t xml:space="preserve">Non-performing exposures – accumulated impairment, accumulated negative changes in fair value due to credit risk and provisions </t>
  </si>
  <si>
    <t>On performing exposures</t>
  </si>
  <si>
    <t>On non-performing exposures</t>
  </si>
  <si>
    <t>Of which stage 1</t>
  </si>
  <si>
    <t>Of which stage 2</t>
  </si>
  <si>
    <t>Of which stage 3</t>
  </si>
  <si>
    <t xml:space="preserve">          Of which SMEs</t>
  </si>
  <si>
    <t>Template EU CR1-A: Maturity of exposures</t>
  </si>
  <si>
    <t>CREDIT RISK AND DILUTION RISK (Article 442)</t>
  </si>
  <si>
    <r>
      <rPr>
        <b/>
        <sz val="11"/>
        <rFont val="UniCredit"/>
        <charset val="238"/>
      </rPr>
      <t>Purpose:</t>
    </r>
    <r>
      <rPr>
        <sz val="11"/>
        <rFont val="UniCredit"/>
        <charset val="238"/>
      </rPr>
      <t xml:space="preserve"> Maturity of exposures</t>
    </r>
  </si>
  <si>
    <t>Net exposure value</t>
  </si>
  <si>
    <t>On demand</t>
  </si>
  <si>
    <t>&lt;= 1 year</t>
  </si>
  <si>
    <t>&gt; 1 year &lt;= 5 years</t>
  </si>
  <si>
    <t>&gt; 5 years</t>
  </si>
  <si>
    <t>No stated maturity</t>
  </si>
  <si>
    <t>Template EU CR2a: Changes in the stock of non-performing loans and advances and related net accumulated recoveries</t>
  </si>
  <si>
    <t>Related net cumulated recoveries</t>
  </si>
  <si>
    <t>Initial stock of non-performing loans and advances</t>
  </si>
  <si>
    <t>Inflows to non performing portfolios</t>
  </si>
  <si>
    <t>Outflows from non-performing portfolios</t>
  </si>
  <si>
    <t>Outflow to performing portfolio</t>
  </si>
  <si>
    <t>Outflow due to loan repayment, partial or total</t>
  </si>
  <si>
    <t>Outflow due to collateral liquidations</t>
  </si>
  <si>
    <t>Outflow due to taking possession of collateral</t>
  </si>
  <si>
    <t>Outflow due to sale of instruments</t>
  </si>
  <si>
    <t>Outflow due to risk transfers</t>
  </si>
  <si>
    <t>Outflows due to write-offs</t>
  </si>
  <si>
    <t>Outflow due to Other Situations</t>
  </si>
  <si>
    <t>Outflow due to reclassification as held for sale</t>
  </si>
  <si>
    <t>Final stock of non-performing loans and advances</t>
  </si>
  <si>
    <t>Template EU CR3 –  CRM techniques overview:  Disclosure of the use of credit risk mitigation techniques</t>
  </si>
  <si>
    <t xml:space="preserve">Unsecured carrying amount </t>
  </si>
  <si>
    <t>Secured carrying amount</t>
  </si>
  <si>
    <t xml:space="preserve">Of which secured by collateral </t>
  </si>
  <si>
    <t>Of which secured by financial guarantees</t>
  </si>
  <si>
    <t>Of which secured by credit derivatives</t>
  </si>
  <si>
    <t xml:space="preserve">Debt securities </t>
  </si>
  <si>
    <t xml:space="preserve">     Of which non-performing exposures</t>
  </si>
  <si>
    <t xml:space="preserve">            Of which defaulted </t>
  </si>
  <si>
    <t>Exposures before CCF and before CRM</t>
  </si>
  <si>
    <t>Exposures post CCF and post CRM</t>
  </si>
  <si>
    <t>RWAs and RWAs density</t>
  </si>
  <si>
    <t xml:space="preserve">RWEA density (%) </t>
  </si>
  <si>
    <t>Central governments or central banks</t>
  </si>
  <si>
    <t>Regional government or local authorities</t>
  </si>
  <si>
    <t>Secured by mortgages on immovable property</t>
  </si>
  <si>
    <t>Exposures in default</t>
  </si>
  <si>
    <t>Exposures associated with particularly high risk</t>
  </si>
  <si>
    <t>Covered bonds</t>
  </si>
  <si>
    <t>Collective investment undertakings</t>
  </si>
  <si>
    <t>Equity</t>
  </si>
  <si>
    <t>TOTAL</t>
  </si>
  <si>
    <t>Of which unrated</t>
  </si>
  <si>
    <t>Unit or shares in collective investment undertakings</t>
  </si>
  <si>
    <t>EU CR6 - IRB approach – Credit risk exposures by exposure class and PD range</t>
  </si>
  <si>
    <t>A-IRB</t>
  </si>
  <si>
    <t>PD range</t>
  </si>
  <si>
    <t>On-balance sheet exposures</t>
  </si>
  <si>
    <t>Off-balance-sheet exposures pre-CCF</t>
  </si>
  <si>
    <t>Exposure weighted average CCF</t>
  </si>
  <si>
    <t>Exposure post CCF and post CRM</t>
  </si>
  <si>
    <t>Exposure weighted average PD (%)</t>
  </si>
  <si>
    <t>Number of obligors</t>
  </si>
  <si>
    <t>Exposure weighted average LGD (%)</t>
  </si>
  <si>
    <t>Exposure weighted average maturity ( years)</t>
  </si>
  <si>
    <t>Risk weighted exposure amount after supporting factors</t>
  </si>
  <si>
    <t>Density of risk weighted exposure amount</t>
  </si>
  <si>
    <t>Expected loss amount</t>
  </si>
  <si>
    <t>Value adjust-ments and provisions</t>
  </si>
  <si>
    <t>Exposure class X</t>
  </si>
  <si>
    <t>0.00  &lt;0.15</t>
  </si>
  <si>
    <t>0.00  &lt;0.10</t>
  </si>
  <si>
    <t>0.10   &lt;0.15</t>
  </si>
  <si>
    <t>0.15  &lt;0.25</t>
  </si>
  <si>
    <t>0.25  &lt;0.50</t>
  </si>
  <si>
    <t>0.50  &lt;0.75</t>
  </si>
  <si>
    <t>0.75  &lt;2.50</t>
  </si>
  <si>
    <t>0.75  &lt;1.75</t>
  </si>
  <si>
    <t>1.75  &lt;2.5</t>
  </si>
  <si>
    <t>2.50  &lt;10.00</t>
  </si>
  <si>
    <t>2.5  &lt;5</t>
  </si>
  <si>
    <t>5  &lt;10</t>
  </si>
  <si>
    <t>10.00  &lt;100.00</t>
  </si>
  <si>
    <t>10  &lt;20</t>
  </si>
  <si>
    <t>20  &lt;30</t>
  </si>
  <si>
    <t>30.00  &lt;100.00</t>
  </si>
  <si>
    <t>100.00</t>
  </si>
  <si>
    <t xml:space="preserve">Subtotal </t>
  </si>
  <si>
    <t xml:space="preserve">Total </t>
  </si>
  <si>
    <t>F-IRB</t>
  </si>
  <si>
    <r>
      <t xml:space="preserve">PD </t>
    </r>
    <r>
      <rPr>
        <b/>
        <strike/>
        <sz val="11"/>
        <rFont val="Calibri"/>
        <family val="2"/>
        <charset val="238"/>
      </rPr>
      <t xml:space="preserve">scale </t>
    </r>
    <r>
      <rPr>
        <b/>
        <sz val="11"/>
        <rFont val="Calibri"/>
        <family val="2"/>
      </rPr>
      <t>range</t>
    </r>
  </si>
  <si>
    <t>Off-balance-sheet exposures  pre-CCF</t>
  </si>
  <si>
    <t>Exposure weighted average maturity (years)</t>
  </si>
  <si>
    <t>Risk weighted exposure amount after supporting factor</t>
  </si>
  <si>
    <t>0.00 to &lt;0.15</t>
  </si>
  <si>
    <t>0.00 to &lt;0.10</t>
  </si>
  <si>
    <t>0.10  to &lt;0.15</t>
  </si>
  <si>
    <t>0.15 to &lt;0.25</t>
  </si>
  <si>
    <t>0.25 to &lt;0.50</t>
  </si>
  <si>
    <t>0.50 to &lt;0.75</t>
  </si>
  <si>
    <t>0.75 to &lt;2.50</t>
  </si>
  <si>
    <t>0.75 to &lt;1.75</t>
  </si>
  <si>
    <t>1.75 to &lt;2.5</t>
  </si>
  <si>
    <t>2.50 to &lt;10.00</t>
  </si>
  <si>
    <t>2.5 to &lt;5</t>
  </si>
  <si>
    <t>5 to &lt;10</t>
  </si>
  <si>
    <t>10.00 to &lt;100.00</t>
  </si>
  <si>
    <t>10 to &lt;20</t>
  </si>
  <si>
    <t>20 to &lt;30</t>
  </si>
  <si>
    <t>30.00 to &lt;100.00</t>
  </si>
  <si>
    <t>100.00 (Default)</t>
  </si>
  <si>
    <t>Subtotal</t>
  </si>
  <si>
    <t>Template EU CR6-A – Scope of the use of IRB and SA approaches</t>
  </si>
  <si>
    <t>Exposure value as defined in Article 166 CRR for exposures subject to IRB approach</t>
  </si>
  <si>
    <t>Total exposure value for exposures subject to the Standardised approach and to the IRB approach</t>
  </si>
  <si>
    <t>Percentage of total exposure value subject to the permanent partial use of the SA (%)</t>
  </si>
  <si>
    <t>Percentage of total exposure value subject to a roll-out plan (%)</t>
  </si>
  <si>
    <t>Percentage of total exposure value subject to IRB Approach (%)</t>
  </si>
  <si>
    <t xml:space="preserve">Of which Regional governments or local authorities </t>
  </si>
  <si>
    <t xml:space="preserve">Of which Public sector entities </t>
  </si>
  <si>
    <t>Of which Corporates - Specialised lending, excluding slotting approach</t>
  </si>
  <si>
    <t>Of which Corporates - Specialised lending under slotting approach</t>
  </si>
  <si>
    <t>of which Retail – Secured by real estate SMEs</t>
  </si>
  <si>
    <t>of which Retail – Secured by real estate non-SMEs</t>
  </si>
  <si>
    <t>of which Retail – Qualifying revolving</t>
  </si>
  <si>
    <t>of which Retail – Other SMEs</t>
  </si>
  <si>
    <t>of which Retail – Other non-SMEs</t>
  </si>
  <si>
    <t>Other non-credit obligation assets</t>
  </si>
  <si>
    <t>EU CR7 – IRB approach – Effect on the RWEAs of credit derivatives used as CRM techniques</t>
  </si>
  <si>
    <t>Pre-credit derivatives risk weighted exposure amount</t>
  </si>
  <si>
    <t>Actual risk weighted exposure amount</t>
  </si>
  <si>
    <r>
      <t>Exposures under F</t>
    </r>
    <r>
      <rPr>
        <b/>
        <sz val="8.5"/>
        <color rgb="FF00B050"/>
        <rFont val="Segoe UI"/>
        <family val="2"/>
      </rPr>
      <t>-</t>
    </r>
    <r>
      <rPr>
        <b/>
        <sz val="8.5"/>
        <color rgb="FF000000"/>
        <rFont val="Segoe UI"/>
        <family val="2"/>
      </rPr>
      <t>IRB</t>
    </r>
  </si>
  <si>
    <t>Central governments and central banks</t>
  </si>
  <si>
    <t xml:space="preserve">Corporates </t>
  </si>
  <si>
    <t>of which Corporates - SMEs</t>
  </si>
  <si>
    <t>of which Corporates - Specialised lending</t>
  </si>
  <si>
    <r>
      <t>Exposures under A</t>
    </r>
    <r>
      <rPr>
        <b/>
        <sz val="8.5"/>
        <color rgb="FF00B050"/>
        <rFont val="Segoe UI"/>
        <family val="2"/>
      </rPr>
      <t>-</t>
    </r>
    <r>
      <rPr>
        <b/>
        <sz val="8.5"/>
        <color rgb="FF000000"/>
        <rFont val="Segoe UI"/>
        <family val="2"/>
      </rPr>
      <t>IRB</t>
    </r>
  </si>
  <si>
    <t xml:space="preserve">of which Retail – SMEs - Secured by immovable property collateral </t>
  </si>
  <si>
    <t>of which Retail – non-SMEs - Secured by immovable property collateral</t>
  </si>
  <si>
    <t>of which Retail – SMEs - Other</t>
  </si>
  <si>
    <t>of which Retail – Non-SMEs- Other</t>
  </si>
  <si>
    <t>Template EU CR7-A – IRB approach – Disclosure of the extent of the use of CRM techniques</t>
  </si>
  <si>
    <t xml:space="preserve">Total exposures
</t>
  </si>
  <si>
    <t>Credit risk Mitigation techniques</t>
  </si>
  <si>
    <t>Credit risk Mitigation methods in the calculation of RWEAs</t>
  </si>
  <si>
    <t xml:space="preserve">
Funded credit 
Protection (FCP)</t>
  </si>
  <si>
    <t xml:space="preserve"> 
Unfunded credit 
Protection (UFCP)</t>
  </si>
  <si>
    <r>
      <rPr>
        <b/>
        <sz val="8.5"/>
        <color theme="1"/>
        <rFont val="UniCredit"/>
        <charset val="238"/>
      </rPr>
      <t xml:space="preserve">RWEA without substitution effects
</t>
    </r>
    <r>
      <rPr>
        <sz val="8.5"/>
        <color theme="1"/>
        <rFont val="UniCredit"/>
        <charset val="238"/>
      </rPr>
      <t xml:space="preserve">(reduction effects only)
</t>
    </r>
  </si>
  <si>
    <r>
      <t xml:space="preserve">RWEA with substitution effects
</t>
    </r>
    <r>
      <rPr>
        <sz val="8.5"/>
        <color theme="1"/>
        <rFont val="UniCredit"/>
        <charset val="238"/>
      </rPr>
      <t>(both reduction and sustitution effects)</t>
    </r>
    <r>
      <rPr>
        <b/>
        <sz val="8.5"/>
        <color theme="1"/>
        <rFont val="UniCredit"/>
        <charset val="238"/>
      </rPr>
      <t xml:space="preserve">
</t>
    </r>
  </si>
  <si>
    <r>
      <t xml:space="preserve"> 
Part of exposures covered by </t>
    </r>
    <r>
      <rPr>
        <b/>
        <sz val="8.5"/>
        <color theme="1"/>
        <rFont val="UniCredit"/>
        <charset val="238"/>
      </rPr>
      <t>Financial Collaterals (%</t>
    </r>
    <r>
      <rPr>
        <sz val="8.5"/>
        <color theme="1"/>
        <rFont val="UniCredit"/>
        <charset val="238"/>
      </rPr>
      <t>)</t>
    </r>
  </si>
  <si>
    <r>
      <t xml:space="preserve">Part of exposures covered by </t>
    </r>
    <r>
      <rPr>
        <b/>
        <sz val="8.5"/>
        <color theme="1"/>
        <rFont val="UniCredit"/>
        <charset val="238"/>
      </rPr>
      <t>Other eligible collaterals (%)</t>
    </r>
  </si>
  <si>
    <r>
      <t xml:space="preserve">Part of exposures covered by </t>
    </r>
    <r>
      <rPr>
        <b/>
        <sz val="8.5"/>
        <color theme="1"/>
        <rFont val="UniCredit"/>
        <charset val="238"/>
      </rPr>
      <t>Other funded credit protection (%)</t>
    </r>
  </si>
  <si>
    <r>
      <t xml:space="preserve">
Part of exposures covered by </t>
    </r>
    <r>
      <rPr>
        <b/>
        <sz val="8.5"/>
        <color theme="1"/>
        <rFont val="UniCredit"/>
        <charset val="238"/>
      </rPr>
      <t>Guarantees (%)</t>
    </r>
  </si>
  <si>
    <r>
      <t xml:space="preserve">Part of exposures covered by </t>
    </r>
    <r>
      <rPr>
        <b/>
        <sz val="8.5"/>
        <color theme="1"/>
        <rFont val="UniCredit"/>
        <charset val="238"/>
      </rPr>
      <t>Credit Derivatives (%)</t>
    </r>
  </si>
  <si>
    <r>
      <t xml:space="preserve">Part of exposures covered by </t>
    </r>
    <r>
      <rPr>
        <b/>
        <sz val="8.5"/>
        <color theme="1"/>
        <rFont val="UniCredit"/>
        <charset val="238"/>
      </rPr>
      <t>Immovable property Collaterals (%</t>
    </r>
    <r>
      <rPr>
        <sz val="8.5"/>
        <color theme="1"/>
        <rFont val="UniCredit"/>
        <charset val="238"/>
      </rPr>
      <t>)</t>
    </r>
  </si>
  <si>
    <r>
      <t xml:space="preserve">Part of exposures covered by </t>
    </r>
    <r>
      <rPr>
        <b/>
        <sz val="8.5"/>
        <color theme="1"/>
        <rFont val="UniCredit"/>
        <charset val="238"/>
      </rPr>
      <t>Receivables (%</t>
    </r>
    <r>
      <rPr>
        <sz val="8.5"/>
        <color theme="1"/>
        <rFont val="UniCredit"/>
        <charset val="238"/>
      </rPr>
      <t>)</t>
    </r>
  </si>
  <si>
    <r>
      <t xml:space="preserve">Part of exposures covered by </t>
    </r>
    <r>
      <rPr>
        <b/>
        <sz val="8.5"/>
        <color theme="1"/>
        <rFont val="UniCredit"/>
        <charset val="238"/>
      </rPr>
      <t>Other physical collateral (%</t>
    </r>
    <r>
      <rPr>
        <sz val="8.5"/>
        <color theme="1"/>
        <rFont val="UniCredit"/>
        <charset val="238"/>
      </rPr>
      <t>)</t>
    </r>
  </si>
  <si>
    <r>
      <t xml:space="preserve">Part of exposures covered by </t>
    </r>
    <r>
      <rPr>
        <b/>
        <sz val="8.5"/>
        <color theme="1"/>
        <rFont val="UniCredit"/>
        <charset val="238"/>
      </rPr>
      <t>Cash on deposit (%)</t>
    </r>
  </si>
  <si>
    <r>
      <t>Part of exposures covered by</t>
    </r>
    <r>
      <rPr>
        <b/>
        <sz val="8.5"/>
        <color theme="1"/>
        <rFont val="UniCredit"/>
        <charset val="238"/>
      </rPr>
      <t xml:space="preserve"> Life insurance policies (%)</t>
    </r>
  </si>
  <si>
    <r>
      <t xml:space="preserve">Part of exposures covered by </t>
    </r>
    <r>
      <rPr>
        <b/>
        <sz val="8.5"/>
        <color theme="1"/>
        <rFont val="UniCredit"/>
        <charset val="238"/>
      </rPr>
      <t>Instruments held by a third party (%)</t>
    </r>
  </si>
  <si>
    <t>n</t>
  </si>
  <si>
    <t>Of which Corporates – SMEs</t>
  </si>
  <si>
    <t>Of which Corporates – Specialised lending</t>
  </si>
  <si>
    <t>Of which Corporates – Other</t>
  </si>
  <si>
    <t>Template EU CR8 –  RWEA flow statements of credit risk exposures under the IRB approach</t>
  </si>
  <si>
    <t>CAPITAL REQUIREMENTS (Article 438)</t>
  </si>
  <si>
    <r>
      <t xml:space="preserve">Purpose: </t>
    </r>
    <r>
      <rPr>
        <sz val="11"/>
        <color rgb="FF000000"/>
        <rFont val="UniCredit"/>
        <charset val="238"/>
      </rPr>
      <t xml:space="preserve">Present a flow statement explaining variations in the credit RWAs of exposures for which the risk weighted amount is determined in accordance with Part Three, Title II, Chapter 3 of the CRR and the corresponding capital requirement as specified in Article 92(3)(a).  </t>
    </r>
  </si>
  <si>
    <t xml:space="preserve">    </t>
  </si>
  <si>
    <t xml:space="preserve">a </t>
  </si>
  <si>
    <t xml:space="preserve">b </t>
  </si>
  <si>
    <t xml:space="preserve">     </t>
  </si>
  <si>
    <t xml:space="preserve">RWA amounts </t>
  </si>
  <si>
    <t xml:space="preserve">Capital requirements </t>
  </si>
  <si>
    <t>RWAs as at the end of the previous reporting period</t>
  </si>
  <si>
    <t xml:space="preserve">Asset size </t>
  </si>
  <si>
    <t xml:space="preserve">Asset quality </t>
  </si>
  <si>
    <t xml:space="preserve">Model updates </t>
  </si>
  <si>
    <t xml:space="preserve">Methodology and policy </t>
  </si>
  <si>
    <t xml:space="preserve">Acquisitions and disposals </t>
  </si>
  <si>
    <t xml:space="preserve">Foreign exchange movements </t>
  </si>
  <si>
    <t xml:space="preserve">Other </t>
  </si>
  <si>
    <t>RWAs as at the end of the reporting period</t>
  </si>
  <si>
    <t>Template EU CR9 –IRB approach – Back-testing of PD per exposure class (fixed PD scale)</t>
  </si>
  <si>
    <t>Exposure class</t>
  </si>
  <si>
    <t>PD  range</t>
  </si>
  <si>
    <t>Number of obligors at the end of the previous year</t>
  </si>
  <si>
    <t xml:space="preserve">
Observed average default rate (%)</t>
  </si>
  <si>
    <t>Exposures weighted average PD (%)</t>
  </si>
  <si>
    <t>Average PD (%)</t>
  </si>
  <si>
    <t xml:space="preserve">Average
historical
annual
default rate (%) </t>
  </si>
  <si>
    <t>of which: number of obligors which defaulted during the year</t>
  </si>
  <si>
    <t xml:space="preserve"> g</t>
  </si>
  <si>
    <t xml:space="preserve"> EU CR10 –  Specialised lending and equity exposures under the simple riskweighted approach</t>
  </si>
  <si>
    <t xml:space="preserve">Specialised lending </t>
  </si>
  <si>
    <t>Equity exposures under the simple risk-weighted approach</t>
  </si>
  <si>
    <t>Regulatory categories</t>
  </si>
  <si>
    <t>Remaining maturity</t>
  </si>
  <si>
    <t>On-balance sheet exposure</t>
  </si>
  <si>
    <t>Off-balance sheet exposure</t>
  </si>
  <si>
    <t>Risk weighted exposure amount</t>
  </si>
  <si>
    <t>Categories</t>
  </si>
  <si>
    <t>On-balancesheet exposure</t>
  </si>
  <si>
    <t>Off-balancesheet exposure</t>
  </si>
  <si>
    <t>Category 1</t>
  </si>
  <si>
    <t>Less than 2.5 years</t>
  </si>
  <si>
    <t>Private equity exposures</t>
  </si>
  <si>
    <t>Equal to or more than 2.5 years</t>
  </si>
  <si>
    <t>Exchange-traded equity exposures</t>
  </si>
  <si>
    <t>Category 2</t>
  </si>
  <si>
    <t>Other equity exposures</t>
  </si>
  <si>
    <t>Category 3</t>
  </si>
  <si>
    <t>Category 4</t>
  </si>
  <si>
    <t>Category 5</t>
  </si>
  <si>
    <t>-</t>
  </si>
  <si>
    <t>Specialised lending : Income-producing real estate and  high volatility commercial real estate (Slotting approach)</t>
  </si>
  <si>
    <t>Specialised lending : Object finance (Slotting approach)</t>
  </si>
  <si>
    <t>Specialised lending : Commodities finance (Slotting approach)</t>
  </si>
  <si>
    <t>Template EU CCR5 – Composition of collateral for CCR exposures</t>
  </si>
  <si>
    <t>Collateral used in derivative transactions</t>
  </si>
  <si>
    <t>Collateral used in SFTs</t>
  </si>
  <si>
    <t>Fair value of collateral received</t>
  </si>
  <si>
    <t>Fair value of posted collateral</t>
  </si>
  <si>
    <t>Segregated</t>
  </si>
  <si>
    <t>Unsegregated</t>
  </si>
  <si>
    <t>Cash – domestic currency</t>
  </si>
  <si>
    <t>Cash – other currencies</t>
  </si>
  <si>
    <t>Domestic sovereign debt</t>
  </si>
  <si>
    <t>Other sovereign debt</t>
  </si>
  <si>
    <t>Government agency debt</t>
  </si>
  <si>
    <t>Corporate bonds</t>
  </si>
  <si>
    <t>Equity securities</t>
  </si>
  <si>
    <t>Template EU KM1 - Key metrics template</t>
  </si>
  <si>
    <t>Available own funds (amounts)</t>
  </si>
  <si>
    <t xml:space="preserve">Common Equity Tier 1 (CET1) capital </t>
  </si>
  <si>
    <t xml:space="preserve">Tier 1 capital </t>
  </si>
  <si>
    <t xml:space="preserve">Total capital </t>
  </si>
  <si>
    <t>Risk-weighted exposure amounts</t>
  </si>
  <si>
    <t>Total risk-weighted exposure amount</t>
  </si>
  <si>
    <t>Capital ratios (as a percentage of risk-weighted exposure amount)</t>
  </si>
  <si>
    <t>Common Equity Tier 1 ratio (%)</t>
  </si>
  <si>
    <t>Tier 1 ratio (%)</t>
  </si>
  <si>
    <t>Total capital ratio (%)</t>
  </si>
  <si>
    <t>Additional own funds requirements to address risks other than the risk of excessive leverage (as a percentage of risk-weighted exposure amount)</t>
  </si>
  <si>
    <t>EU 7a</t>
  </si>
  <si>
    <t xml:space="preserve">Additional own funds requirements to address risks other than the risk of excessive leverage (%) </t>
  </si>
  <si>
    <t>EU 7b</t>
  </si>
  <si>
    <t xml:space="preserve">     of which: to be made up of CET1 capital (percentage points)</t>
  </si>
  <si>
    <t>EU 7c</t>
  </si>
  <si>
    <t xml:space="preserve">     of which: to be made up of Tier 1 capital (percentage points)</t>
  </si>
  <si>
    <t>EU 7d</t>
  </si>
  <si>
    <t>Total SREP own funds requirements (%)</t>
  </si>
  <si>
    <t>Combined buffer requirement (as a percentage of risk-weighted exposure amount)</t>
  </si>
  <si>
    <t>Capital conservation buffer (%)</t>
  </si>
  <si>
    <t>EU 8a</t>
  </si>
  <si>
    <t>Conservation buffer due to macro-prudential or systemic risk identified at the level of a Member State (%)</t>
  </si>
  <si>
    <t>Institution specific countercyclical capital buffer (%)</t>
  </si>
  <si>
    <t>EU 9a</t>
  </si>
  <si>
    <t>Systemic risk buffer (%)</t>
  </si>
  <si>
    <t>Global Systemically Important Institution buffer (%)</t>
  </si>
  <si>
    <t>EU 10a</t>
  </si>
  <si>
    <t>Other Systemically Important Institution buffer</t>
  </si>
  <si>
    <t>Combined buffer requirement (%)</t>
  </si>
  <si>
    <t>EU 11a</t>
  </si>
  <si>
    <t>Overall capital requirements (%)</t>
  </si>
  <si>
    <t>CET1 available after meeting the total SREP own funds requirements (%)</t>
  </si>
  <si>
    <t>Leverage ratio</t>
  </si>
  <si>
    <t>Total exposure measure</t>
  </si>
  <si>
    <t>Leverage ratio (%)</t>
  </si>
  <si>
    <t>Additional own funds requirements to address the risk of excessive leverage (as a percentage of total exposure measure)</t>
  </si>
  <si>
    <t>EU 14a</t>
  </si>
  <si>
    <t xml:space="preserve">Additional own funds requirements to address the risk of excessive leverage (%) </t>
  </si>
  <si>
    <t>EU 14b</t>
  </si>
  <si>
    <t>EU 14c</t>
  </si>
  <si>
    <t>Total SREP leverage ratio requirements (%)</t>
  </si>
  <si>
    <t>Leverage ratio buffer and overall leverage ratio requirement (as a percentage of total exposure measure)</t>
  </si>
  <si>
    <t>EU 14d</t>
  </si>
  <si>
    <t>Leverage ratio buffer requirement (%)</t>
  </si>
  <si>
    <t>EU 14e</t>
  </si>
  <si>
    <t>Overall leverage ratio requirements (%)</t>
  </si>
  <si>
    <t>Liquidity Coverage Ratio</t>
  </si>
  <si>
    <t>Total high-quality liquid assets (HQLA) (Weighted value - average)</t>
  </si>
  <si>
    <t>EU 16a</t>
  </si>
  <si>
    <t xml:space="preserve">Cash outflows - Total weighted value </t>
  </si>
  <si>
    <t>EU 16b</t>
  </si>
  <si>
    <t xml:space="preserve">Cash inflows - Total weighted value </t>
  </si>
  <si>
    <t>Total net cash outflows (adjusted value)</t>
  </si>
  <si>
    <t>Liquidity coverage ratio (%)</t>
  </si>
  <si>
    <t>Net Stable Funding Ratio</t>
  </si>
  <si>
    <t>Total available stable funding</t>
  </si>
  <si>
    <t>Total required stable funding</t>
  </si>
  <si>
    <t>NSFR ratio (%)</t>
  </si>
  <si>
    <t>Template EU LIQ1 - Quantitative information of LCR</t>
  </si>
  <si>
    <t>Scope of consolidation: consolidated</t>
  </si>
  <si>
    <t>Total unweighted value (average)</t>
  </si>
  <si>
    <t>Total weighted value (average)</t>
  </si>
  <si>
    <t>EU 1a</t>
  </si>
  <si>
    <t>Quarter ending on (DD Month YYY)</t>
  </si>
  <si>
    <t>EU 1b</t>
  </si>
  <si>
    <t>Number of data points used in the calculation of averages</t>
  </si>
  <si>
    <t>HIGH-QUALITY LIQUID ASSETS</t>
  </si>
  <si>
    <t>Total high-quality liquid assets (HQLA), after application of haircuts in line with Article 9 of regulation (EU) 2015/61</t>
  </si>
  <si>
    <t>CASH - OUTFLOWS</t>
  </si>
  <si>
    <t>retail deposits and deposits from small business customers, of which:</t>
  </si>
  <si>
    <t>Stable deposits</t>
  </si>
  <si>
    <t>Less stable deposits</t>
  </si>
  <si>
    <t>Unsecured wholesale funding</t>
  </si>
  <si>
    <t>Operational deposits (all counterparties) and deposits in networks of cooperative banks</t>
  </si>
  <si>
    <t>Non-operational deposits (all counterparties)</t>
  </si>
  <si>
    <t>Unsecured debt</t>
  </si>
  <si>
    <t>Secured wholesale funding</t>
  </si>
  <si>
    <t>Additional requirements</t>
  </si>
  <si>
    <t>Outflows related to derivative exposures and other collateral requirements</t>
  </si>
  <si>
    <t>Outflows related to loss of funding on debt products</t>
  </si>
  <si>
    <t>Credit and liquidity facilities</t>
  </si>
  <si>
    <t>Other contractual funding obligations</t>
  </si>
  <si>
    <t>Other contingent funding obligations</t>
  </si>
  <si>
    <t>TOTAL CASH OUTFLOWS</t>
  </si>
  <si>
    <t>CASH - INFLOWS</t>
  </si>
  <si>
    <t>Secured lending (e.g. reverse repos)</t>
  </si>
  <si>
    <t>Inflows from fully performing exposures</t>
  </si>
  <si>
    <t>Other cash inflows</t>
  </si>
  <si>
    <t>EU-19a</t>
  </si>
  <si>
    <t>(Difference between total weighted inflows and total weighted outflows arising from transactions in third countries where there are transfer restrictions or which are denominated in non-convertible currencies)</t>
  </si>
  <si>
    <t>EU-19b</t>
  </si>
  <si>
    <t>(Excess inflows from a related specialised credit institution)</t>
  </si>
  <si>
    <t>TOTAL CASH INFLOWS</t>
  </si>
  <si>
    <t>Fully exempt inflows</t>
  </si>
  <si>
    <t>Inflows subject to 90% cap</t>
  </si>
  <si>
    <t>Inflows subject to 75% cap</t>
  </si>
  <si>
    <t xml:space="preserve">TOTAL ADJUSTED VALUE </t>
  </si>
  <si>
    <t>LIQUIDITY BUFFER</t>
  </si>
  <si>
    <t>TOTAL NET CASH OUTFLOWS</t>
  </si>
  <si>
    <t>LIQUIDITY COVERAGE RATIO</t>
  </si>
  <si>
    <t xml:space="preserve">Template EU LIQ2: Net Stable Funding Ratio </t>
  </si>
  <si>
    <t>In accordance with Article 451a(3) CRR</t>
  </si>
  <si>
    <t>r</t>
  </si>
  <si>
    <t>C 81.00</t>
  </si>
  <si>
    <t>(in currency amount)</t>
  </si>
  <si>
    <t>Unweighted value by residual maturity</t>
  </si>
  <si>
    <t>Weighted value</t>
  </si>
  <si>
    <t>Ref BCBS NSFR</t>
  </si>
  <si>
    <t>Ref CRR2</t>
  </si>
  <si>
    <t>No maturity[1]</t>
  </si>
  <si>
    <t>&lt; 6 months</t>
  </si>
  <si>
    <t>6 months to &lt; 1yr</t>
  </si>
  <si>
    <t>≥ 1yr</t>
  </si>
  <si>
    <t>451a 3b</t>
  </si>
  <si>
    <t>Available stable funding (ASF) Items</t>
  </si>
  <si>
    <t>See instructions</t>
  </si>
  <si>
    <t>Capital items and instruments</t>
  </si>
  <si>
    <t>21a,24d, 25a</t>
  </si>
  <si>
    <t>Own funds</t>
  </si>
  <si>
    <t>21b,24d,25a</t>
  </si>
  <si>
    <t>Other capital instruments</t>
  </si>
  <si>
    <t>Retail deposits</t>
  </si>
  <si>
    <t>21c,22</t>
  </si>
  <si>
    <t>21c,23</t>
  </si>
  <si>
    <t>Wholesale funding:</t>
  </si>
  <si>
    <t>21c,24b,25a</t>
  </si>
  <si>
    <t>Operational deposits</t>
  </si>
  <si>
    <t>21c,24acd,25a</t>
  </si>
  <si>
    <t>Other wholesale funding</t>
  </si>
  <si>
    <t>Interdependent liabilities</t>
  </si>
  <si>
    <t xml:space="preserve">Other liabilities: </t>
  </si>
  <si>
    <t>19,20,25c</t>
  </si>
  <si>
    <t xml:space="preserve">NSFR derivative liabilities </t>
  </si>
  <si>
    <t>25abd</t>
  </si>
  <si>
    <t>All other liabilities and capital instruments not included in the above categories</t>
  </si>
  <si>
    <t>Total available stable funding (ASF)</t>
  </si>
  <si>
    <t>0010</t>
  </si>
  <si>
    <t>0020</t>
  </si>
  <si>
    <t>0030</t>
  </si>
  <si>
    <t>0130</t>
  </si>
  <si>
    <t>C 80.00</t>
  </si>
  <si>
    <t>451a 3c</t>
  </si>
  <si>
    <t>Required stable funding (RSF) Items</t>
  </si>
  <si>
    <t>36ab,37,39a,40ab,42a,43a</t>
  </si>
  <si>
    <t>Total high-quality liquid assets (HQLA)</t>
  </si>
  <si>
    <t>EU-15a</t>
  </si>
  <si>
    <t>Assets encumbered for a residual maturity of one year or more in a cover pool</t>
  </si>
  <si>
    <t>40d</t>
  </si>
  <si>
    <t>Deposits held at other financial institutions for operational purposes</t>
  </si>
  <si>
    <t>Performing loans and securities:</t>
  </si>
  <si>
    <t>38,40c,43c</t>
  </si>
  <si>
    <t>Performing securities financing transactions with financial customerscollateralised by Level 1 HQLA subject to 0% haircut</t>
  </si>
  <si>
    <t>39b,40c,43c</t>
  </si>
  <si>
    <t>Performing securities financing transactions with financial customer collateralised by other assets and loans and advances to financial institutions</t>
  </si>
  <si>
    <t>36c,40e,41b,42b,43a</t>
  </si>
  <si>
    <t>Performing loans to non- financial corporate clients, loans to retail and small business customers, and loans to sovereigns, and PSEs, of which:</t>
  </si>
  <si>
    <t>36c,40e,41b,43a</t>
  </si>
  <si>
    <t>With a risk weight of less than or equal to 35% under the Basel II Standardised Approach for credit risk</t>
  </si>
  <si>
    <t>40e,41a,42b,43a</t>
  </si>
  <si>
    <t xml:space="preserve">Performing residential mortgages, of which: </t>
  </si>
  <si>
    <t>40e,41a,43a</t>
  </si>
  <si>
    <t>40e,42c,43a</t>
  </si>
  <si>
    <t>Other loans and securities that are not in default and do not qualify as HQLA, including exchange-traded equities and trade finance on-balance sheet products</t>
  </si>
  <si>
    <t>Interdependent assets</t>
  </si>
  <si>
    <t xml:space="preserve">Other assets: </t>
  </si>
  <si>
    <t>No mapping to reporting</t>
  </si>
  <si>
    <t>42d</t>
  </si>
  <si>
    <t>Physical traded commodities</t>
  </si>
  <si>
    <t>42a </t>
  </si>
  <si>
    <t>Assets posted as initial margin for derivative contracts and contributions to default funds of CCPs</t>
  </si>
  <si>
    <t>34,35,43b</t>
  </si>
  <si>
    <r>
      <t>NSFR derivative assets</t>
    </r>
    <r>
      <rPr>
        <sz val="11"/>
        <rFont val="UniCredit"/>
        <charset val="238"/>
      </rPr>
      <t> </t>
    </r>
  </si>
  <si>
    <t>19,43d</t>
  </si>
  <si>
    <t xml:space="preserve">NSFR derivative liabilities before deduction of variation margin posted </t>
  </si>
  <si>
    <t>36d,43c</t>
  </si>
  <si>
    <t>All other assets not included in the above categories</t>
  </si>
  <si>
    <t>46,47</t>
  </si>
  <si>
    <t>Off-balance sheet items</t>
  </si>
  <si>
    <t>Total RSF</t>
  </si>
  <si>
    <t>Art451a(3a), Art428b</t>
  </si>
  <si>
    <t>Net Stable Funding Ratio (%)</t>
  </si>
  <si>
    <t>Template EU MR1 - Market risk under the standardised approach</t>
  </si>
  <si>
    <t>RWEAs</t>
  </si>
  <si>
    <t>Outright products</t>
  </si>
  <si>
    <t>Interest rate risk (general and specific)</t>
  </si>
  <si>
    <t>Equity risk (general and specific)</t>
  </si>
  <si>
    <t>Foreign exchange risk</t>
  </si>
  <si>
    <t xml:space="preserve">Commodity risk </t>
  </si>
  <si>
    <t>Options</t>
  </si>
  <si>
    <t>Simplified approach</t>
  </si>
  <si>
    <t>Delta-plus approach</t>
  </si>
  <si>
    <t>Scenario approach</t>
  </si>
  <si>
    <r>
      <t xml:space="preserve">Securitisation </t>
    </r>
    <r>
      <rPr>
        <sz val="10"/>
        <color theme="1"/>
        <rFont val="UniCredit"/>
        <charset val="238"/>
      </rPr>
      <t>(specific risk)</t>
    </r>
  </si>
  <si>
    <t xml:space="preserve"> Template EU OR1 - Operational risk own funds requirements and risk-weighted exposure amounts</t>
  </si>
  <si>
    <t>Banking activities</t>
  </si>
  <si>
    <t>Relevant indicator</t>
  </si>
  <si>
    <t>Own funds requirements</t>
  </si>
  <si>
    <t>Risk exposure amount</t>
  </si>
  <si>
    <t>Year-3</t>
  </si>
  <si>
    <t>Year-2</t>
  </si>
  <si>
    <t>Last year</t>
  </si>
  <si>
    <t>Banking activities subject to basic indicator approach (BIA)</t>
  </si>
  <si>
    <t>Banking activities subject to standardised (TSA) / alternative standardised (ASA) approaches</t>
  </si>
  <si>
    <t>Subject to TSA:</t>
  </si>
  <si>
    <t>Subject to ASA:</t>
  </si>
  <si>
    <t>Banking activities subject to advanced measurement approaches AMA</t>
  </si>
  <si>
    <t>Template EU OV1 – Overview of total risk exposure amounts</t>
  </si>
  <si>
    <t>Risk weighted exposure amounts (RWEAs)</t>
  </si>
  <si>
    <t>Total own funds requirements</t>
  </si>
  <si>
    <t>Credit risk (excluding CCR)</t>
  </si>
  <si>
    <t xml:space="preserve">Of which the standardised approach </t>
  </si>
  <si>
    <t xml:space="preserve">Of which the Foundation IRB (F-IRB) approach </t>
  </si>
  <si>
    <t>Of which:  slotting approach</t>
  </si>
  <si>
    <t>EU 4a</t>
  </si>
  <si>
    <t>Of which: equities under the simple riskweighted approach</t>
  </si>
  <si>
    <t xml:space="preserve">Of which the Advanced IRB (A-IRB) approach </t>
  </si>
  <si>
    <t xml:space="preserve">Counterparty credit risk - CCR </t>
  </si>
  <si>
    <t>Of which internal model method (IMM)</t>
  </si>
  <si>
    <t>Of which exposures to a CCP</t>
  </si>
  <si>
    <t>EU 8b</t>
  </si>
  <si>
    <t>Of which credit valuation adjustment - CVA</t>
  </si>
  <si>
    <t>Of which other CCR</t>
  </si>
  <si>
    <t xml:space="preserve">Settlement risk </t>
  </si>
  <si>
    <t>Securitisation exposures in the non-trading book (after the cap)</t>
  </si>
  <si>
    <t xml:space="preserve">Of which SEC-IRBA approach </t>
  </si>
  <si>
    <t>Of which SEC-ERBA (including IAA)</t>
  </si>
  <si>
    <t xml:space="preserve">Of which SEC-SA approach </t>
  </si>
  <si>
    <t>EU 19a</t>
  </si>
  <si>
    <t>Of which 1250%</t>
  </si>
  <si>
    <t>Position, foreign exchange and commodities risks (Market risk)</t>
  </si>
  <si>
    <t xml:space="preserve">Of which IMA </t>
  </si>
  <si>
    <t>EU 22a</t>
  </si>
  <si>
    <t>Large exposures</t>
  </si>
  <si>
    <t>Operational risk</t>
  </si>
  <si>
    <t>EU 23a</t>
  </si>
  <si>
    <t xml:space="preserve">Of which basic indicator approach </t>
  </si>
  <si>
    <t>EU 23b</t>
  </si>
  <si>
    <t xml:space="preserve">Of which standardised approach </t>
  </si>
  <si>
    <t>EU 23c</t>
  </si>
  <si>
    <t xml:space="preserve">Of which advanced measurement approach </t>
  </si>
  <si>
    <t>Amounts below the thresholds for deduction (subject
to 250% risk weight) (For information)</t>
  </si>
  <si>
    <t>Template EU LR1 - LRSum: Summary reconciliation of accounting assets and leverage ratio exposures</t>
  </si>
  <si>
    <t>Applicable amount</t>
  </si>
  <si>
    <t>Total assets as per published financial statements</t>
  </si>
  <si>
    <t>Adjustment for entities which are consolidated for accounting purposes but are outside the scope of prudential consolidation</t>
  </si>
  <si>
    <t>(Adjustment for securitised exposures that meet the operational requirements for the recognition of risk transference)</t>
  </si>
  <si>
    <t>(Adjustment for temporary exemption of exposures to central banks (if applicable))</t>
  </si>
  <si>
    <t>(Adjustment for fiduciary assets recognised on the balance sheet pursuant to the applicable accounting framework but excluded from the total exposure measure in accordance with point (i) of Article 429a(1) CRR)</t>
  </si>
  <si>
    <t>Adjustment for regular-way purchases and sales of financial assets subject to trade date accounting</t>
  </si>
  <si>
    <t>Adjustment for eligible cash pooling transactions</t>
  </si>
  <si>
    <t>Adjustments for derivative financial instruments</t>
  </si>
  <si>
    <t>Adjustment for securities financing transactions (SFTs)</t>
  </si>
  <si>
    <t>Adjustment for off-balance sheet items (ie conversion to credit equivalent amounts of off-balance sheet exposures)</t>
  </si>
  <si>
    <t>(Adjustment for prudent valuation adjustments and specific and general provisions which have reduced Tier 1 capital)</t>
  </si>
  <si>
    <t>EU-11a</t>
  </si>
  <si>
    <t>(Adjustment for exposures excluded from the total exposure measure in accordance with point (c ) of Article 429a(1) CRR)</t>
  </si>
  <si>
    <t>EU-11b</t>
  </si>
  <si>
    <t>(Adjustment for exposures excluded from the total exposure measure in accordance with point (j) of Article 429a(1) CRR)</t>
  </si>
  <si>
    <t>Other adjustments</t>
  </si>
  <si>
    <t>Template EU LR2 - LRCom: Leverage ratio common disclosure</t>
  </si>
  <si>
    <t>CRR leverage ratio exposures</t>
  </si>
  <si>
    <t>On-balance sheet exposures (excluding derivatives and SFTs)</t>
  </si>
  <si>
    <t>On-balance sheet items (excluding derivatives, SFTs, but including collateral)</t>
  </si>
  <si>
    <t>Gross-up for derivatives collateral provided where deducted from the balance sheet assets pursuant to the applicable accounting framework</t>
  </si>
  <si>
    <t>(Deductions of receivables assets for cash variation margin provided in derivatives transactions)</t>
  </si>
  <si>
    <r>
      <rPr>
        <strike/>
        <sz val="11"/>
        <rFont val="UniCredit"/>
        <charset val="238"/>
      </rPr>
      <t>(</t>
    </r>
    <r>
      <rPr>
        <sz val="11"/>
        <rFont val="UniCredit"/>
        <charset val="238"/>
      </rPr>
      <t>Adjustment for securities received under securities financing transactions that are recognised as an asset</t>
    </r>
    <r>
      <rPr>
        <strike/>
        <sz val="11"/>
        <rFont val="UniCredit"/>
        <charset val="238"/>
      </rPr>
      <t>)</t>
    </r>
  </si>
  <si>
    <t>(General credit risk adjustments to on-balance sheet items)</t>
  </si>
  <si>
    <t>(Asset amounts deducted in determining Tier 1 capital)</t>
  </si>
  <si>
    <t xml:space="preserve">Total on-balance sheet exposures (excluding derivatives and SFTs) </t>
  </si>
  <si>
    <t>Derivative exposures</t>
  </si>
  <si>
    <t>Replacement cost associated with SA-CCR derivatives transactions (ie net of eligible cash variation margin)</t>
  </si>
  <si>
    <t>EU-8a</t>
  </si>
  <si>
    <t>Derogation for derivatives: replacement costs contribution under the simplified standardised approach</t>
  </si>
  <si>
    <t xml:space="preserve">Add-on amounts for potential future exposure associated with  SA-CCR derivatives transactions </t>
  </si>
  <si>
    <t>EU-9a</t>
  </si>
  <si>
    <t>Derogation for derivatives: Potential future exposure contribution under the simplified standardised approach</t>
  </si>
  <si>
    <t>EU-9b</t>
  </si>
  <si>
    <t>Exposure determined under Original Exposure Method</t>
  </si>
  <si>
    <t>(Exempted CCP leg of client-cleared trade exposures) (SA-CCR)</t>
  </si>
  <si>
    <t>EU-10a</t>
  </si>
  <si>
    <t>(Exempted CCP leg of client-cleared trade exposures) (simplified standardised approach)</t>
  </si>
  <si>
    <t>EU-10b</t>
  </si>
  <si>
    <t>(Exempted CCP leg of client-cleared trade exposures) (original Exposure Method)</t>
  </si>
  <si>
    <t>Adjusted effective notional amount of written credit derivatives</t>
  </si>
  <si>
    <t>(Adjusted effective notional offsets and add-on deductions for written credit derivatives)</t>
  </si>
  <si>
    <t xml:space="preserve">Total derivatives exposures </t>
  </si>
  <si>
    <t>Securities financing transaction (SFT) exposures</t>
  </si>
  <si>
    <t>Gross SFT assets (with no recognition of netting), after adjustment for sales accounting transactions</t>
  </si>
  <si>
    <t>(Netted amounts of cash payables and cash receivables of gross SFT assets)</t>
  </si>
  <si>
    <t>Counterparty credit risk exposure for SFT assets</t>
  </si>
  <si>
    <t>EU-16a</t>
  </si>
  <si>
    <t xml:space="preserve">Derogation for SFTs: Counterparty credit risk exposure in accordance with Articles 429e(5) and 222 CRR </t>
  </si>
  <si>
    <t>Agent transaction exposures</t>
  </si>
  <si>
    <t>EU-17a</t>
  </si>
  <si>
    <t>(Exempted CCP leg of client-cleared SFT exposure)</t>
  </si>
  <si>
    <t>Total securities financing transaction exposures</t>
  </si>
  <si>
    <t xml:space="preserve">Other off-balance sheet exposures </t>
  </si>
  <si>
    <t>Off-balance sheet exposures at gross notional amount</t>
  </si>
  <si>
    <t>(Adjustments for conversion to credit equivalent amounts)</t>
  </si>
  <si>
    <t>(General provisions deducted in determining Tier 1 capital and specific provisions associated with off-balance sheet exposures)</t>
  </si>
  <si>
    <r>
      <t xml:space="preserve">Excluded exposures </t>
    </r>
    <r>
      <rPr>
        <b/>
        <strike/>
        <sz val="11"/>
        <color rgb="FFFF0000"/>
        <rFont val="Calibri"/>
        <family val="2"/>
        <scheme val="minor"/>
      </rPr>
      <t/>
    </r>
  </si>
  <si>
    <t>EU-22a</t>
  </si>
  <si>
    <r>
      <t xml:space="preserve">(Exposures excluded from the </t>
    </r>
    <r>
      <rPr>
        <strike/>
        <sz val="11"/>
        <rFont val="UniCredit"/>
        <charset val="238"/>
      </rPr>
      <t>leverage ratio</t>
    </r>
    <r>
      <rPr>
        <sz val="11"/>
        <rFont val="UniCredit"/>
        <charset val="238"/>
      </rPr>
      <t xml:space="preserve"> total exposure measure in accordance with point (c ) of Article 429a(1) CRR)</t>
    </r>
  </si>
  <si>
    <t>EU-22b</t>
  </si>
  <si>
    <t>(Exposures exempted in accordance with point (j) of Article 429a (1) CRR (on and off balance sheet))</t>
  </si>
  <si>
    <t>EU-22c</t>
  </si>
  <si>
    <t>(Excluded exposures of public development banks (or units) - Public sector investments)</t>
  </si>
  <si>
    <t>EU-22d</t>
  </si>
  <si>
    <r>
      <rPr>
        <strike/>
        <sz val="11"/>
        <rFont val="UniCredit"/>
        <charset val="238"/>
      </rPr>
      <t xml:space="preserve"> </t>
    </r>
    <r>
      <rPr>
        <sz val="11"/>
        <rFont val="UniCredit"/>
        <charset val="238"/>
      </rPr>
      <t>(Excluded exposures of public development banks (or units) - Promotional loans)</t>
    </r>
  </si>
  <si>
    <t>EU-22e</t>
  </si>
  <si>
    <t>( Excluded passing-through promotional loan exposures by non-public development banks (or units))</t>
  </si>
  <si>
    <t>EU-22f</t>
  </si>
  <si>
    <t>(Excluded guaranteed parts of exposures arising from export credits )</t>
  </si>
  <si>
    <t>EU-22g</t>
  </si>
  <si>
    <t>(Excluded excess collateral deposited at triparty agents )</t>
  </si>
  <si>
    <t>EU-22h</t>
  </si>
  <si>
    <t>(Excluded CSD related services of CSD/institutions in accordance with point (o) of Article 429a(1) CRR)</t>
  </si>
  <si>
    <t>EU-22i</t>
  </si>
  <si>
    <t>(Excluded CSD related services of designated institutions in accordance with point (p) of Article 429a(1) CRR)</t>
  </si>
  <si>
    <t>EU-22j</t>
  </si>
  <si>
    <t>(Reduction of the exposure value of pre-financing or intermediate loans )</t>
  </si>
  <si>
    <t>EU-22k</t>
  </si>
  <si>
    <t>(Total exempted exposures)</t>
  </si>
  <si>
    <t>Capital and total exposure measure</t>
  </si>
  <si>
    <t>EU-25</t>
  </si>
  <si>
    <t>Leverage ratio (excluding the impact of the exemption of public sector investments and promotional loans) (%)</t>
  </si>
  <si>
    <t>25a</t>
  </si>
  <si>
    <t>Leverage ratio (excluding the impact of any applicable temporary exemption of
central bank reserves)</t>
  </si>
  <si>
    <t>Regulatory minimum leverage ratio requirement (%)</t>
  </si>
  <si>
    <t>EU-26a</t>
  </si>
  <si>
    <t>EU-26b</t>
  </si>
  <si>
    <t>EU-27a</t>
  </si>
  <si>
    <t>Overall leverage ratio requirement (%)</t>
  </si>
  <si>
    <t>Choice on transitional arrangements and relevant exposures</t>
  </si>
  <si>
    <t>EU-27b</t>
  </si>
  <si>
    <t>Choice on transitional arrangements for the definition of the capital measure</t>
  </si>
  <si>
    <t>Disclosure of mean values</t>
  </si>
  <si>
    <t>Mean value of gross SFT assets, after adjustment for sale accounting transactions and netted of amounts of associated cash payables and cash receivables</t>
  </si>
  <si>
    <t>Quarter-end value of gross SFT assets, after adjustment for sale accounting transactions and netted of amounts of associated cash payables and cash receivables</t>
  </si>
  <si>
    <t>Total exposure measure (including the impact of any applicable temporary exemption of central bank reserves) incorporating mean values from row 28 of gross SFT assets (after adjustment for sale accounting transactions and netted of amounts of associated cash payables and cash receivables)</t>
  </si>
  <si>
    <t>30a</t>
  </si>
  <si>
    <t>Total exposure measure (excluding the impact of any applicable temporary exemption of central bank reserves) incorporating mean values from row 28 of gross SFT assets (after adjustment for sale accounting transactions and netted of amounts of associated cash payables and cash receivables)</t>
  </si>
  <si>
    <t>Leverage ratio (including the impact of any applicable temporary exemption of central bank reserves) incorporating mean values from row 28 of gross SFT assets (after adjustment for sale accounting transactions and netted of amounts of associated cash payables and cash receivables)</t>
  </si>
  <si>
    <t>31a</t>
  </si>
  <si>
    <t>Leverage ratio (excluding the impact of any applicable temporary exemption of central bank reserves) incorporating mean values from row 28 of gross SFT assets (after adjustment for sale accounting transactions and netted of amounts of associated cash payables and cash receivables)</t>
  </si>
  <si>
    <t>Template EU LR3 - LRSpl: Split-up of on balance sheet exposures (excluding derivatives, SFTs and exempted exposures)</t>
  </si>
  <si>
    <t>EU-1</t>
  </si>
  <si>
    <t>Total on-balance sheet exposures (excluding derivatives, SFTs, and exempted exposures), of which:</t>
  </si>
  <si>
    <t>EU-2</t>
  </si>
  <si>
    <t>Trading book exposures</t>
  </si>
  <si>
    <t>EU-3</t>
  </si>
  <si>
    <t>Banking book exposures, of which:</t>
  </si>
  <si>
    <t>EU-4</t>
  </si>
  <si>
    <t>EU-5</t>
  </si>
  <si>
    <t>Exposures treated as sovereigns</t>
  </si>
  <si>
    <t>EU-6</t>
  </si>
  <si>
    <r>
      <t xml:space="preserve">Exposures to regional governments, MDB, international organisations and PSE </t>
    </r>
    <r>
      <rPr>
        <b/>
        <sz val="11"/>
        <color rgb="FF000000"/>
        <rFont val="UniCredit"/>
        <charset val="238"/>
      </rPr>
      <t xml:space="preserve">not </t>
    </r>
    <r>
      <rPr>
        <sz val="11"/>
        <color rgb="FF000000"/>
        <rFont val="UniCredit"/>
        <charset val="238"/>
      </rPr>
      <t>treated as sovereigns</t>
    </r>
  </si>
  <si>
    <t>EU-7</t>
  </si>
  <si>
    <t>EU-8</t>
  </si>
  <si>
    <t>Secured by mortgages of immovable properties</t>
  </si>
  <si>
    <t>EU-9</t>
  </si>
  <si>
    <t>Retail exposures</t>
  </si>
  <si>
    <t>EU-10</t>
  </si>
  <si>
    <t>EU-11</t>
  </si>
  <si>
    <t>EU-12</t>
  </si>
  <si>
    <t>Other exposures (eg equity, securitisations, and other non-credit obligation assets)</t>
  </si>
  <si>
    <t>Template EU PV1: Prudent valuation adjustments (PVA)</t>
  </si>
  <si>
    <t>EU e1</t>
  </si>
  <si>
    <t>EU e2</t>
  </si>
  <si>
    <t>Risk category</t>
  </si>
  <si>
    <t>Category level AVA - Valuation uncertainty</t>
  </si>
  <si>
    <t>Total category level post-diversification</t>
  </si>
  <si>
    <t>Category level AVA</t>
  </si>
  <si>
    <t>Interest Rates</t>
  </si>
  <si>
    <t>Foreign exchange</t>
  </si>
  <si>
    <t>Credit</t>
  </si>
  <si>
    <t>Commodities</t>
  </si>
  <si>
    <t>Unearned credit spreads AVA</t>
  </si>
  <si>
    <t>Investment and funding costs AVA</t>
  </si>
  <si>
    <t>Of which: Total core approach in the trading book</t>
  </si>
  <si>
    <t>Of which: Total core approach in the banking book</t>
  </si>
  <si>
    <t>Total Additional Valuation Adjustments (AVAs)</t>
  </si>
  <si>
    <t xml:space="preserve">Template EU LI1 - Differences between accounting and regulatory scopes of consolidation and mapping of financial statement categories with regulatory risk categories </t>
  </si>
  <si>
    <t xml:space="preserve"> </t>
  </si>
  <si>
    <t>Carrying values as reported in published financial statements</t>
  </si>
  <si>
    <t>Carrying values under scope of regulatory consolidation</t>
  </si>
  <si>
    <t>Carrying values of items</t>
  </si>
  <si>
    <t>Subject to the credit risk framework</t>
  </si>
  <si>
    <t xml:space="preserve">Subject to the CCR framework </t>
  </si>
  <si>
    <t>Subject to the securitisation framework</t>
  </si>
  <si>
    <t>Subject to the market risk framework</t>
  </si>
  <si>
    <t>Not subject to own funds requirements or subject to deduction from own funds</t>
  </si>
  <si>
    <t>Breakdown by asset clases according to the balance sheet in the published financial statements</t>
  </si>
  <si>
    <t>Cash and cash equivalents</t>
  </si>
  <si>
    <t>Securities held for trading purposes</t>
  </si>
  <si>
    <t>Financial instruments for trading purposes</t>
  </si>
  <si>
    <t>Derivative financial assets for hedging purposes</t>
  </si>
  <si>
    <t>Loans to banks</t>
  </si>
  <si>
    <t>Loans to clients</t>
  </si>
  <si>
    <t>Securities held for investment purposes</t>
  </si>
  <si>
    <t>Capital investments</t>
  </si>
  <si>
    <t>Investment properties</t>
  </si>
  <si>
    <t>Tangible fixed assets</t>
  </si>
  <si>
    <t>Current tax asset</t>
  </si>
  <si>
    <t>Deferred tax asset</t>
  </si>
  <si>
    <t>Non-current assets held for sale</t>
  </si>
  <si>
    <t xml:space="preserve">Total assets </t>
  </si>
  <si>
    <t>Breakdown by liability classes according to the balance sheet in the published financial statements</t>
  </si>
  <si>
    <t>Resources of financial institutions</t>
  </si>
  <si>
    <t>Client resources</t>
  </si>
  <si>
    <t>Bonds issued</t>
  </si>
  <si>
    <t>Derivative financial liabilities held for trading</t>
  </si>
  <si>
    <t>Derivative financial liabilities for hedging purposes</t>
  </si>
  <si>
    <t>Other provisions</t>
  </si>
  <si>
    <t>Current tax liabilities</t>
  </si>
  <si>
    <t>Deferred tax liabilities</t>
  </si>
  <si>
    <t xml:space="preserve">Total liabilities </t>
  </si>
  <si>
    <t>EU KM1</t>
  </si>
  <si>
    <t>EU OV1</t>
  </si>
  <si>
    <t>EU LI1</t>
  </si>
  <si>
    <t>EU LI2</t>
  </si>
  <si>
    <t>EU LI3</t>
  </si>
  <si>
    <t>EU CC1</t>
  </si>
  <si>
    <t>EU CC2</t>
  </si>
  <si>
    <t>EU CCA</t>
  </si>
  <si>
    <t>EU CCyB1</t>
  </si>
  <si>
    <t>EU CCyB2</t>
  </si>
  <si>
    <t>EU LR1</t>
  </si>
  <si>
    <t>EU LR2</t>
  </si>
  <si>
    <t>EU LR3</t>
  </si>
  <si>
    <t>EU LIQ1</t>
  </si>
  <si>
    <t>EU LIQ2</t>
  </si>
  <si>
    <t>EU CR1</t>
  </si>
  <si>
    <t>EU CR1-A</t>
  </si>
  <si>
    <t>EU CR2a</t>
  </si>
  <si>
    <t>EU CQ1</t>
  </si>
  <si>
    <t>EU CQ2</t>
  </si>
  <si>
    <t>EU CQ3</t>
  </si>
  <si>
    <t>EU CQ4</t>
  </si>
  <si>
    <t>EU CQ5</t>
  </si>
  <si>
    <t>EU CQ6</t>
  </si>
  <si>
    <t>EU CQ7</t>
  </si>
  <si>
    <t>EU CQ8</t>
  </si>
  <si>
    <t>EU CR3</t>
  </si>
  <si>
    <t>EU CR4</t>
  </si>
  <si>
    <t>EU CR5</t>
  </si>
  <si>
    <t>EU CR6</t>
  </si>
  <si>
    <t>EU CR6-A</t>
  </si>
  <si>
    <t>EU CR7</t>
  </si>
  <si>
    <t>EU CR7-A</t>
  </si>
  <si>
    <t>EU CR8</t>
  </si>
  <si>
    <t>EU CR9</t>
  </si>
  <si>
    <t>EU CR10</t>
  </si>
  <si>
    <t>EU CCR1</t>
  </si>
  <si>
    <t>EU CCR2</t>
  </si>
  <si>
    <t>EU CCR3</t>
  </si>
  <si>
    <t>EU CCR5</t>
  </si>
  <si>
    <t>EU MR1</t>
  </si>
  <si>
    <t>EU OR1</t>
  </si>
  <si>
    <t>EU PV1</t>
  </si>
  <si>
    <t>Javadalmazási politika</t>
  </si>
  <si>
    <t>REM1</t>
  </si>
  <si>
    <t>Az üzleti évre vonatkozóan megítélt javadalmazás</t>
  </si>
  <si>
    <t>REM2</t>
  </si>
  <si>
    <t>Különleges kifizetések azon munkavállalók számára, akiknek szakmai tevékenysége lényeges hatást gyakorol az intézmény kockázati profiljára (azonosított munkavállalók)</t>
  </si>
  <si>
    <t>REM3</t>
  </si>
  <si>
    <t>Halasztott javadalmazás</t>
  </si>
  <si>
    <t>REM4</t>
  </si>
  <si>
    <t>Évenként 1 millió EUR összegű vagy annál nagyobb javadalmazás</t>
  </si>
  <si>
    <t>REM5</t>
  </si>
  <si>
    <t>Információ azon munkavállalók javadalmazásáról, akiknek szakmai tevékenysége lényeges hatást gyakorol az intézmény kockázati profiljára (azonosított munkavállalók)</t>
  </si>
  <si>
    <t>EU AE1</t>
  </si>
  <si>
    <t>EU AE2</t>
  </si>
  <si>
    <t>EU AE3</t>
  </si>
  <si>
    <t>Overview of total risk exposure amounts</t>
  </si>
  <si>
    <t>Key metrics template</t>
  </si>
  <si>
    <t>Key metrics</t>
  </si>
  <si>
    <t xml:space="preserve">Differences between accounting and regulatory scopes of consolidation and mapping of financial statement categories with regulatory risk categories </t>
  </si>
  <si>
    <t>Composition of regulatory own funds</t>
  </si>
  <si>
    <t>Own Funds</t>
  </si>
  <si>
    <t>Reconciliation of regulatory own funds to balance sheet in the audited financial statements</t>
  </si>
  <si>
    <t>Geographical distribution of credit exposures relevant for the calculation of the countercyclical buffer</t>
  </si>
  <si>
    <t>Amount of institution-specific countercyclical capital buffer</t>
  </si>
  <si>
    <t>Summary reconciliation of accounting assets and leverage ratio exposures</t>
  </si>
  <si>
    <t>Leverage ratio common disclosure</t>
  </si>
  <si>
    <t>Split-up of on balance sheet exposures (excluding derivatives, SFTs and exempted exposures)</t>
  </si>
  <si>
    <t>leverage ratio</t>
  </si>
  <si>
    <t>Quantitative information of LCR</t>
  </si>
  <si>
    <t xml:space="preserve">Net Stable Funding Ratio </t>
  </si>
  <si>
    <t>Liqudity requirement</t>
  </si>
  <si>
    <t>Performing and non-performing exposures and related provisions</t>
  </si>
  <si>
    <t>Maturity of exposures</t>
  </si>
  <si>
    <t>Changes in the stock of non-performing loans and advances and related net accumulated recoveries</t>
  </si>
  <si>
    <t>Credit quality of forborne exposures</t>
  </si>
  <si>
    <t>Quality of forbearance</t>
  </si>
  <si>
    <t>Credit quality of performing and non-performing exposures by past due days</t>
  </si>
  <si>
    <t>Quality of non-performing exposures by geography </t>
  </si>
  <si>
    <t>Credit quality of loans and advances to non-financial corporations by industry</t>
  </si>
  <si>
    <t xml:space="preserve">Collateral valuation - loans and advances </t>
  </si>
  <si>
    <t xml:space="preserve">Collateral obtained by taking possession and execution processes </t>
  </si>
  <si>
    <t>Collateral obtained by taking possession and execution processes – vintage breakdown</t>
  </si>
  <si>
    <t>CRM techniques overview:  Disclosure of the use of credit risk mitigation techniques</t>
  </si>
  <si>
    <t xml:space="preserve"> standardised approach</t>
  </si>
  <si>
    <t>IRB approach – Credit risk exposures by exposure class and PD range</t>
  </si>
  <si>
    <t>IRB approach</t>
  </si>
  <si>
    <t>Scope of the use of IRB and SA approaches</t>
  </si>
  <si>
    <t xml:space="preserve"> IRB approach – Effect on the RWEAs of credit derivatives used as CRM techniques</t>
  </si>
  <si>
    <t xml:space="preserve"> IRB approach – Disclosure of the extent of the use of CRM techniques</t>
  </si>
  <si>
    <t>RWEA flow statements of credit risk exposures under the IRB approach</t>
  </si>
  <si>
    <t>IRB approach – Back-testing of PD per exposure class (fixed PD scale)</t>
  </si>
  <si>
    <t>Specialised lending and equity exposures under the simple riskweighted approach</t>
  </si>
  <si>
    <t>Analysis of CCR exposure by approach</t>
  </si>
  <si>
    <t>Transactions subject to own funds requirements for CVA risk</t>
  </si>
  <si>
    <t>Standardised approach – CCR exposures by regulatory exposure class and risk weights</t>
  </si>
  <si>
    <t>Composition of collateral for CCR exposures</t>
  </si>
  <si>
    <t>Market risk under the standardised approach</t>
  </si>
  <si>
    <t>Operational risk own funds requirements and risk-weighted exposure amounts</t>
  </si>
  <si>
    <t>Prudent valuation adjustments (PVA)</t>
  </si>
  <si>
    <t>Prudent valuation</t>
  </si>
  <si>
    <t>Encumbered and unencumbered assets</t>
  </si>
  <si>
    <t>Collateral received and own debt securities issued</t>
  </si>
  <si>
    <t>Sources of encumbrance</t>
  </si>
  <si>
    <t>Regulatory and financial statements</t>
  </si>
  <si>
    <t>Anticyclical capital buffers</t>
  </si>
  <si>
    <t>Application of credit risk mitigation techniques</t>
  </si>
  <si>
    <t>Counterparty risk exposures</t>
  </si>
  <si>
    <t xml:space="preserve">
Operational risk</t>
  </si>
  <si>
    <t>UNICREDIT BANK HUNGARY DISCLOSURE
PILLAR III TEMPLATES - REGULATION (EU) 2021/637(1)</t>
  </si>
  <si>
    <t>31 December 2022</t>
  </si>
  <si>
    <t>Credit Risk</t>
  </si>
  <si>
    <t>26 (1), 27, 28, 29, EBA list 26 (3)</t>
  </si>
  <si>
    <t/>
  </si>
  <si>
    <t>26 (1) (c)</t>
  </si>
  <si>
    <t>26 (1)</t>
  </si>
  <si>
    <t>26 (1) (f)</t>
  </si>
  <si>
    <t>486 (2)</t>
  </si>
  <si>
    <t>84, 479, 480</t>
  </si>
  <si>
    <t>26 (2)</t>
  </si>
  <si>
    <t>34, 105</t>
  </si>
  <si>
    <t>36 (1) (b), 37, 472 (4)</t>
  </si>
  <si>
    <t>36 (1) (c), 38, 472 (5)</t>
  </si>
  <si>
    <t>33 (a)</t>
  </si>
  <si>
    <t>36 (1) (d), 40, 159, 472 (6)</t>
  </si>
  <si>
    <t>32 (1)</t>
  </si>
  <si>
    <t>33 (b)</t>
  </si>
  <si>
    <t>36 (1) (e), 41, 472 (7)</t>
  </si>
  <si>
    <t>36 (1) (f), 42, 472 (8)</t>
  </si>
  <si>
    <t>36 (1) (g), 44, 472 (9)</t>
  </si>
  <si>
    <t>36 (1) (h), 43, 45, 46, 49 (2) (3), 79, 472 (10)</t>
  </si>
  <si>
    <t>36 (1) (i), 43, 45, 47, 48 (1) (b), 49 (1) to (3), 79, 470, 472 (11)</t>
  </si>
  <si>
    <t>36 (1) (c), 38, 48 (1) (a), 470, 472 (5)</t>
  </si>
  <si>
    <t>48 (1)</t>
  </si>
  <si>
    <t>36 (1) (i), 48 (1) (b), 470, 472 (11)</t>
  </si>
  <si>
    <t>36 (1) (I)</t>
  </si>
  <si>
    <t>51, 52</t>
  </si>
  <si>
    <t>486 (3)</t>
  </si>
  <si>
    <t>85, 86, 480</t>
  </si>
  <si>
    <t>52 (1) (b), 56 (a), 57, 475 (2)</t>
  </si>
  <si>
    <t>56 (b), 58, 475 (3)</t>
  </si>
  <si>
    <t>56 (c), 59, 60, 79, 475 (4)</t>
  </si>
  <si>
    <t>56 (d), 59, 79, 475 (4)</t>
  </si>
  <si>
    <t>56 (e)</t>
  </si>
  <si>
    <t>62, 63</t>
  </si>
  <si>
    <t>486 (4)</t>
  </si>
  <si>
    <t>87, 88, 480</t>
  </si>
  <si>
    <t>62 (c) and (d)</t>
  </si>
  <si>
    <t>63 (b) (i), 66 (a), 67, 477 (2)</t>
  </si>
  <si>
    <t>66 (b), 68, 477 (3)</t>
  </si>
  <si>
    <t>66 (c), 69, 70, 79, 477 (4)</t>
  </si>
  <si>
    <t>66 (d), 69, 79, 477 (4)</t>
  </si>
  <si>
    <t>92 (2) (a), 465</t>
  </si>
  <si>
    <t>92 (2) (b), 465</t>
  </si>
  <si>
    <t>92 (2) (c)</t>
  </si>
  <si>
    <t>CRD 128, 129, 130</t>
  </si>
  <si>
    <t>CRD 128</t>
  </si>
  <si>
    <t>36 (1) (h), 45, 46, 472 (10) 56 (c), 59, 60, 475 (4), 66 (c), 69, 70, 477 (4)</t>
  </si>
  <si>
    <t>36 (1) (i), 45, 48, 470, 472 (11)</t>
  </si>
  <si>
    <t>36 (1) (c), 38, 48, 470, 472 (5)</t>
  </si>
  <si>
    <t>484 (3), 486 (2) &amp; (5)</t>
  </si>
  <si>
    <t>484 (4), 486 (3) &amp; (5)</t>
  </si>
  <si>
    <t>484 (5), 486 (4) &amp; (5)</t>
  </si>
  <si>
    <t>of which: Paid up capital instruments</t>
  </si>
  <si>
    <t>of which: Share premium</t>
  </si>
  <si>
    <t>EBA list 26 (3)</t>
  </si>
  <si>
    <t xml:space="preserve">Template EU REM1 - Remuneration awarded for the financial year </t>
  </si>
  <si>
    <t>in mio HUF</t>
  </si>
  <si>
    <t>MB Supervisory function</t>
  </si>
  <si>
    <t xml:space="preserve">MB Management function </t>
  </si>
  <si>
    <t>Other senior management</t>
  </si>
  <si>
    <t>Other identified staff</t>
  </si>
  <si>
    <t>Fixed remuneration</t>
  </si>
  <si>
    <t>Number of identified staff</t>
  </si>
  <si>
    <t>Total fixed remuneration</t>
  </si>
  <si>
    <t>Of which: cash-based</t>
  </si>
  <si>
    <t>(Not applicable in the EU)</t>
  </si>
  <si>
    <t>EU-4a</t>
  </si>
  <si>
    <t>Of which: shares or equivalent ownership interests</t>
  </si>
  <si>
    <t xml:space="preserve">Of which: share-linked instruments or equivalent non-cash instruments </t>
  </si>
  <si>
    <t>EU-5x</t>
  </si>
  <si>
    <t>Of which: other instruments</t>
  </si>
  <si>
    <t>Of which: other forms</t>
  </si>
  <si>
    <t>Variable remuneration</t>
  </si>
  <si>
    <t>Total variable remuneration</t>
  </si>
  <si>
    <t>Of which: deferred</t>
  </si>
  <si>
    <t>EU-13a</t>
  </si>
  <si>
    <t>EU-14a</t>
  </si>
  <si>
    <t>EU-13b</t>
  </si>
  <si>
    <t>EU-14b</t>
  </si>
  <si>
    <t>EU-14x</t>
  </si>
  <si>
    <t>EU-14y</t>
  </si>
  <si>
    <t>Total remuneration (2 + 10)</t>
  </si>
  <si>
    <t>Template EU REM2 - Special payments  to staff whose professional activities have a material impact on institutions’ risk profile (identified staff)</t>
  </si>
  <si>
    <t>mio HUF</t>
  </si>
  <si>
    <t xml:space="preserve">Guaranteed variable remuneration awards </t>
  </si>
  <si>
    <t>Guaranteed variable remuneration awards - Number of identified staff</t>
  </si>
  <si>
    <t>Guaranteed variable remuneration awards -Total amount</t>
  </si>
  <si>
    <t>Of which guaranteed variable remuneration awards paid during the financial year, that are not taken into account in the bonus cap</t>
  </si>
  <si>
    <t>Severance payments awarded in previous periods, that have been paid out during the financial year</t>
  </si>
  <si>
    <t>Severance payments awarded in previous periods, that have been paid out during the financial year - Number of identified staff</t>
  </si>
  <si>
    <t>Severance payments awarded in previous periods, that have been paid out during the financial year - Total amount</t>
  </si>
  <si>
    <t>Severance payments awarded during the financial year</t>
  </si>
  <si>
    <t>Severance payments awarded during the financial year - Number of identified staff</t>
  </si>
  <si>
    <t>Severance payments awarded during the financial year - Total amount</t>
  </si>
  <si>
    <t xml:space="preserve">Of which paid during the financial year </t>
  </si>
  <si>
    <t>Of which deferred</t>
  </si>
  <si>
    <t>Of which severance payments paid during the financial year, that are not taken into account in the bonus cap</t>
  </si>
  <si>
    <t>Of which highest payment that has been awarded to a single person</t>
  </si>
  <si>
    <t xml:space="preserve">Template EU REM3 - Deferred remuneration </t>
  </si>
  <si>
    <t>EU - g</t>
  </si>
  <si>
    <t>EU - h</t>
  </si>
  <si>
    <t>Deferred and retained remuneration 
in mio HUF</t>
  </si>
  <si>
    <t>Total amount of  deferred remuneration awarded for previous performance periods</t>
  </si>
  <si>
    <t>Of which due to vest in the financial year</t>
  </si>
  <si>
    <t>Of which vesting in subsequent financial years</t>
  </si>
  <si>
    <t>Amount of performance adjustment made in the financial year to deferred remuneration  that was due to vest in the financial year</t>
  </si>
  <si>
    <t>Amount of performance adjustment made in the financial year to deferred remuneration that was due to vest in future performance years</t>
  </si>
  <si>
    <t>Total amount of adjustment during the financial year due to ex post implicit adjustments (i.e.changes of value of deferred remuneration due to the changes of prices of instruments)</t>
  </si>
  <si>
    <t xml:space="preserve">Total amount of deferred remuneration awarded before the financial year actually paid out in the financial year </t>
  </si>
  <si>
    <t>Total of amount of  deferred remuneration awarded for previous performance period that has vested but is subject to retention periods</t>
  </si>
  <si>
    <t>Cash-based</t>
  </si>
  <si>
    <t xml:space="preserve">
Shares or equivalent ownership interests</t>
  </si>
  <si>
    <t xml:space="preserve">Share-linked instruments or equivalent non-cash instruments </t>
  </si>
  <si>
    <t>Other instruments</t>
  </si>
  <si>
    <t>Other forms</t>
  </si>
  <si>
    <t>MB Management function</t>
  </si>
  <si>
    <t>Total amount</t>
  </si>
  <si>
    <t>Template EU REM4 - Remuneration of 1 million EUR or more per year</t>
  </si>
  <si>
    <t>EUR</t>
  </si>
  <si>
    <t>Identified staff that are high earners as set out in Article 450(i) CRR</t>
  </si>
  <si>
    <t>1 000 000 to below 1 500 000</t>
  </si>
  <si>
    <t>1 500 000 to below 2 000 000</t>
  </si>
  <si>
    <t>2 000 000 to below 2 500 000</t>
  </si>
  <si>
    <t>2 500 000 to below 3 000 000</t>
  </si>
  <si>
    <t>3 000 000 to below 3 500 000</t>
  </si>
  <si>
    <t>3 500 000 to below 4 000 000</t>
  </si>
  <si>
    <t>4 000 000 to below 4 500 000</t>
  </si>
  <si>
    <t>4 500 000 to below 5 000 000</t>
  </si>
  <si>
    <t>5 000 000 to below 6 000 000</t>
  </si>
  <si>
    <t>6 000 000 to below 7 000 000</t>
  </si>
  <si>
    <t>7 000 000 to below 8 000 000</t>
  </si>
  <si>
    <t>x</t>
  </si>
  <si>
    <t>To be extended as appropriate, if further payment bands are needed.</t>
  </si>
  <si>
    <t>Template EU REM5 - Information on remuneration of staff whose professional activities have a material impact on institutions’ risk profile (identified staff)</t>
  </si>
  <si>
    <t>Management body remuneration</t>
  </si>
  <si>
    <t>Business areas</t>
  </si>
  <si>
    <t>Total MB</t>
  </si>
  <si>
    <t>Investment banking</t>
  </si>
  <si>
    <t>Retail banking</t>
  </si>
  <si>
    <t>Asset management</t>
  </si>
  <si>
    <t>Corporate functions</t>
  </si>
  <si>
    <t>Independent internal control functions</t>
  </si>
  <si>
    <t>All other</t>
  </si>
  <si>
    <t>Total number of identified staff</t>
  </si>
  <si>
    <t>Of which: members of the MB</t>
  </si>
  <si>
    <t>Of which: other senior management</t>
  </si>
  <si>
    <t>Of which: other identified staff</t>
  </si>
  <si>
    <t>Total remuneration of identified staff</t>
  </si>
  <si>
    <t xml:space="preserve">Of which: variable remuneration </t>
  </si>
  <si>
    <t xml:space="preserve">Of which: fixed remuneration </t>
  </si>
  <si>
    <t>Template EU CCA: Main features of regulatory own funds instruments and eligible liabilities instruments</t>
  </si>
  <si>
    <t>Qualitative or quantitative information - Free format</t>
  </si>
  <si>
    <t>Issuer</t>
  </si>
  <si>
    <t>UniCredit Bank Hungary Zrt.</t>
  </si>
  <si>
    <t>Unique identifier (eg CUSIP, ISIN or Bloomberg identifier for private placement)</t>
  </si>
  <si>
    <t>HU0000071113</t>
  </si>
  <si>
    <t>Public or private placement</t>
  </si>
  <si>
    <t>Governing law(s) of the instrument</t>
  </si>
  <si>
    <t>Hungarian</t>
  </si>
  <si>
    <t>3a </t>
  </si>
  <si>
    <t>Contractual recognition of write down and conversion powers of resolution authorities</t>
  </si>
  <si>
    <t>Regulatory treatment</t>
  </si>
  <si>
    <t xml:space="preserve">    Current treatment taking into account, where applicable, transitional CRR rules</t>
  </si>
  <si>
    <t>Common Equity Tier 1 instruments</t>
  </si>
  <si>
    <t xml:space="preserve">     Post-transitional CRR rules</t>
  </si>
  <si>
    <t xml:space="preserve">     Eligible at solo/(sub-)consolidated/ solo&amp;(sub-)consolidated</t>
  </si>
  <si>
    <t>Solo and consolidated</t>
  </si>
  <si>
    <t xml:space="preserve">     Instrument type (types to be specified by each jurisdiction)</t>
  </si>
  <si>
    <t>Share, Common Equity Tier 1 instruments regarding Article 28 of Regulation (EU) No. 575/2013</t>
  </si>
  <si>
    <t>Amount recognised in regulatory capital or eligible liabilities  (Currency in million, as of most recent reporting date)</t>
  </si>
  <si>
    <t>HUF 24,118 million</t>
  </si>
  <si>
    <t xml:space="preserve">Nominal amount of instrument </t>
  </si>
  <si>
    <t>Issue price</t>
  </si>
  <si>
    <t>Redemption price</t>
  </si>
  <si>
    <t>Accounting classification</t>
  </si>
  <si>
    <t>Own equity</t>
  </si>
  <si>
    <t>Original date of issuance</t>
  </si>
  <si>
    <t>17.11.2003</t>
  </si>
  <si>
    <t>Perpetual or dated</t>
  </si>
  <si>
    <t>Perpetual</t>
  </si>
  <si>
    <t xml:space="preserve">     Original maturity date </t>
  </si>
  <si>
    <t>Issuer call subject to prior supervisory approval</t>
  </si>
  <si>
    <t xml:space="preserve">     Optional call date, contingent call dates and redemption amount </t>
  </si>
  <si>
    <t xml:space="preserve">     Subsequent call dates, if applicable</t>
  </si>
  <si>
    <t>Coupons / dividends</t>
  </si>
  <si>
    <t xml:space="preserve">Fixed or floating dividend/coupon </t>
  </si>
  <si>
    <t>Variable</t>
  </si>
  <si>
    <t xml:space="preserve">Coupon rate and any related index </t>
  </si>
  <si>
    <t xml:space="preserve">Existence of a dividend stopper </t>
  </si>
  <si>
    <t>No</t>
  </si>
  <si>
    <t xml:space="preserve">     Fully discretionary, partially discretionary or mandatory (in terms of timing)</t>
  </si>
  <si>
    <t xml:space="preserve">     Fully discretionary, partially discretionary or mandatory (in terms of amount)</t>
  </si>
  <si>
    <t xml:space="preserve">     Existence of step up or other incentive to redeem</t>
  </si>
  <si>
    <t xml:space="preserve">     Noncumulative or cumulative</t>
  </si>
  <si>
    <t>Noncumulative</t>
  </si>
  <si>
    <t>Convertible or non-convertible</t>
  </si>
  <si>
    <t>Non-convertible</t>
  </si>
  <si>
    <t xml:space="preserve">     If convertible, conversion trigger(s)</t>
  </si>
  <si>
    <t xml:space="preserve">     If convertible, fully or partially</t>
  </si>
  <si>
    <t xml:space="preserve">     If convertible, conversion rate</t>
  </si>
  <si>
    <t xml:space="preserve">     If convertible, mandatory or optional conversion</t>
  </si>
  <si>
    <t xml:space="preserve">     If convertible, specify instrument type convertible into</t>
  </si>
  <si>
    <t xml:space="preserve">     If convertible, specify issuer of instrument it converts into</t>
  </si>
  <si>
    <t>Write-down features</t>
  </si>
  <si>
    <t xml:space="preserve">     If write-down, write-down trigger(s)</t>
  </si>
  <si>
    <t xml:space="preserve">     If write-down, full or partial</t>
  </si>
  <si>
    <t xml:space="preserve">     If write-down, permanent or temporary</t>
  </si>
  <si>
    <t xml:space="preserve">        If temporary write-down, description of write-up mechanism</t>
  </si>
  <si>
    <t>34a </t>
  </si>
  <si>
    <t>Type of subordination (only for eligible liabilities)</t>
  </si>
  <si>
    <t>EU-34b</t>
  </si>
  <si>
    <t>Ranking of the instrument in normal insolvency proceedings</t>
  </si>
  <si>
    <t>Position in subordination hierarchy in liquidation (specify instrument type immediately senior to instrument)</t>
  </si>
  <si>
    <t xml:space="preserve">In the event of liquidation, base on article 28 (j) of the 575/2013 EU Regulation the instruments are subordinated to all other claims. </t>
  </si>
  <si>
    <t>Non-compliant transitioned features</t>
  </si>
  <si>
    <t>If yes, specify non-compliant features</t>
  </si>
  <si>
    <t>37a</t>
  </si>
  <si>
    <t>Link to the full term and conditions of the intrument (signposting)</t>
  </si>
  <si>
    <t xml:space="preserve">Template EU LI2 - Main sources of differences between regulatory exposure amounts and carrying values in financial statements </t>
  </si>
  <si>
    <t xml:space="preserve">Items subject to </t>
  </si>
  <si>
    <t>Credit risk framework</t>
  </si>
  <si>
    <t xml:space="preserve">Securitisation framework </t>
  </si>
  <si>
    <t xml:space="preserve">CCR framework </t>
  </si>
  <si>
    <t>Market risk framework</t>
  </si>
  <si>
    <t>Assets carrying value amount under the scope of regulatory consolidation (as per template LI1)</t>
  </si>
  <si>
    <t>Liabilities carrying value amount under the regulatory scope of consolidation (as per template LI1)</t>
  </si>
  <si>
    <t>Total net amount under the regulatory scope of consolidation</t>
  </si>
  <si>
    <t>Off-balance-sheet amounts</t>
  </si>
  <si>
    <t xml:space="preserve">Differences in valuations </t>
  </si>
  <si>
    <t>Differences due to different netting rules, other than those already included in row 2</t>
  </si>
  <si>
    <t>Differences due to consideration of provisions</t>
  </si>
  <si>
    <t>Differences due to the use of credit risk mitigation techniques (CRMs)</t>
  </si>
  <si>
    <t>Differences due to credit conversion factors</t>
  </si>
  <si>
    <t>Differences due to Securitisation with risk transfer</t>
  </si>
  <si>
    <t>Other differences</t>
  </si>
  <si>
    <t>Exposure amounts considered for regulatory purposes</t>
  </si>
  <si>
    <t xml:space="preserve">Template EU LI3 - Outline of the differences in the scopes of consolidation (entity by entity) </t>
  </si>
  <si>
    <t>Name of the entity</t>
  </si>
  <si>
    <t>Method of accounting consolidation</t>
  </si>
  <si>
    <t>Method of regulatory consolidation</t>
  </si>
  <si>
    <t>Description of the entity</t>
  </si>
  <si>
    <t>Full consolidation</t>
  </si>
  <si>
    <t>Proportional consolidation</t>
  </si>
  <si>
    <t>Equity method</t>
  </si>
  <si>
    <t>Neither consolidated nor deducted</t>
  </si>
  <si>
    <t>Deducted</t>
  </si>
  <si>
    <t>Unicredit Bank Hungary Zrt.</t>
  </si>
  <si>
    <t>X</t>
  </si>
  <si>
    <t>Credit institution</t>
  </si>
  <si>
    <t>UniCredit Jelzálogbank Zrt.</t>
  </si>
  <si>
    <t>UniCredit Leasing Hungary Zrt.</t>
  </si>
  <si>
    <t>Leasing company</t>
  </si>
  <si>
    <t>UniCredit Biztosításközvetítő Kft.</t>
  </si>
  <si>
    <t>Immaterial leasing company</t>
  </si>
  <si>
    <t>UniCredit Operatív Lízing Kft.</t>
  </si>
  <si>
    <t>Európa Alapkezelő</t>
  </si>
  <si>
    <t>Mutual fund</t>
  </si>
  <si>
    <t xml:space="preserve">Main sources of differences between regulatory exposure amounts and carrying values in financial statements </t>
  </si>
  <si>
    <t>Outline of the differences in the scopes of consolidation (entity by entity)</t>
  </si>
  <si>
    <t>Main features of regulatory own funds instruments and eligible liabilities instruments</t>
  </si>
  <si>
    <t>Standardised approach – Credit risk exposure and CRM effects</t>
  </si>
  <si>
    <t>Standardised approach</t>
  </si>
  <si>
    <t>Template EU CR5 – Standardised approach</t>
  </si>
  <si>
    <t>Template EU CR4 – Standardised approach – Credit risk exposure and CRM effects</t>
  </si>
  <si>
    <t>Minority shares</t>
  </si>
  <si>
    <t>Total shareholders' equity</t>
  </si>
  <si>
    <t>Under regulatory scope of consolidation</t>
  </si>
  <si>
    <t>Share capital</t>
  </si>
  <si>
    <t>Share premium</t>
  </si>
  <si>
    <t>Profit reserves</t>
  </si>
  <si>
    <t>Other reserves</t>
  </si>
  <si>
    <t>Accumulated other comprehensive income</t>
  </si>
  <si>
    <t>Profit / loss from current year</t>
  </si>
  <si>
    <t>Total Equity</t>
  </si>
  <si>
    <t>Total liabilities and shareholders' equity</t>
  </si>
  <si>
    <t>UNITED ARAB EMIRATES</t>
  </si>
  <si>
    <t>ALBANIA</t>
  </si>
  <si>
    <t>ANGOLA</t>
  </si>
  <si>
    <t>ARGENTINA</t>
  </si>
  <si>
    <t>AUSTRIA</t>
  </si>
  <si>
    <t>AUSTRALIA</t>
  </si>
  <si>
    <t>AZERBAIJAN</t>
  </si>
  <si>
    <t>BOSNIA AND HERZEGOVINA</t>
  </si>
  <si>
    <t>BELGIUM</t>
  </si>
  <si>
    <t>BULGARIA</t>
  </si>
  <si>
    <t>BENIN</t>
  </si>
  <si>
    <t>BOLIVIA, PLURINATIONAL STATE OF</t>
  </si>
  <si>
    <t>BRAZIL</t>
  </si>
  <si>
    <t>BELARUS</t>
  </si>
  <si>
    <t>CANADA</t>
  </si>
  <si>
    <t>CONGO, THE DEMOCRATIC REPUBLIC OF THE</t>
  </si>
  <si>
    <t>SWITZERLAND</t>
  </si>
  <si>
    <t>CÔTE D'IVOIRE</t>
  </si>
  <si>
    <t>CHILE</t>
  </si>
  <si>
    <t>CAMEROON</t>
  </si>
  <si>
    <t>CHINA</t>
  </si>
  <si>
    <t>COLOMBIA</t>
  </si>
  <si>
    <t>CUBA</t>
  </si>
  <si>
    <t>CYPRUS</t>
  </si>
  <si>
    <t>CZECH REPUBLIC</t>
  </si>
  <si>
    <t>GERMANY</t>
  </si>
  <si>
    <t>DENMARK</t>
  </si>
  <si>
    <t>ALGERIA</t>
  </si>
  <si>
    <t>ECUADOR</t>
  </si>
  <si>
    <t>ESTONIA</t>
  </si>
  <si>
    <t>EGYPT</t>
  </si>
  <si>
    <t>SPAIN</t>
  </si>
  <si>
    <t>FINLAND</t>
  </si>
  <si>
    <t>FRANCE</t>
  </si>
  <si>
    <t>UNITED KINGDOM</t>
  </si>
  <si>
    <t>GEORGIA</t>
  </si>
  <si>
    <t>GHANA</t>
  </si>
  <si>
    <t>GIBRALTAR</t>
  </si>
  <si>
    <t>GAMBIA</t>
  </si>
  <si>
    <t>GREECE</t>
  </si>
  <si>
    <t>HONG KONG</t>
  </si>
  <si>
    <t>CROATIA</t>
  </si>
  <si>
    <t>HUNGARY</t>
  </si>
  <si>
    <t>INDONESIA</t>
  </si>
  <si>
    <t>IRELAND</t>
  </si>
  <si>
    <t>ISRAEL</t>
  </si>
  <si>
    <t>INDIA</t>
  </si>
  <si>
    <t>IRAQ</t>
  </si>
  <si>
    <t>IRAN, ISLAMIC REPUBLIC OF</t>
  </si>
  <si>
    <t>ITALY</t>
  </si>
  <si>
    <t>JORDAN</t>
  </si>
  <si>
    <t>JAPAN</t>
  </si>
  <si>
    <t>KENYA</t>
  </si>
  <si>
    <t>KYRGYZSTAN</t>
  </si>
  <si>
    <t>KOREA, REPUBLIC OF</t>
  </si>
  <si>
    <t>KAZAKHSTAN</t>
  </si>
  <si>
    <t>LEBANON</t>
  </si>
  <si>
    <t>LITHUANIA</t>
  </si>
  <si>
    <t>LUXEMBOURG</t>
  </si>
  <si>
    <t>LATVIA</t>
  </si>
  <si>
    <t>LIBYA</t>
  </si>
  <si>
    <t>MOROCCO</t>
  </si>
  <si>
    <t>MOLDOVA, REPUBLIC OF</t>
  </si>
  <si>
    <t>MONTENEGRO</t>
  </si>
  <si>
    <t>NORTH MACEDONIA</t>
  </si>
  <si>
    <t>MYANMAR</t>
  </si>
  <si>
    <t>MONGOLIA</t>
  </si>
  <si>
    <t>MACAO</t>
  </si>
  <si>
    <t>MALTA</t>
  </si>
  <si>
    <t>MAURITIUS</t>
  </si>
  <si>
    <t>MEXICO</t>
  </si>
  <si>
    <t>MALAYSIA</t>
  </si>
  <si>
    <t>NIGER</t>
  </si>
  <si>
    <t>NIGERIA</t>
  </si>
  <si>
    <t>NETHERLANDS</t>
  </si>
  <si>
    <t>NORWAY</t>
  </si>
  <si>
    <t>NEW ZEALAND</t>
  </si>
  <si>
    <t>PERU</t>
  </si>
  <si>
    <t>FRENCH POLYNESIA</t>
  </si>
  <si>
    <t>PHILIPPINES</t>
  </si>
  <si>
    <t>PAKISTAN</t>
  </si>
  <si>
    <t>POLAND</t>
  </si>
  <si>
    <t>PORTUGAL</t>
  </si>
  <si>
    <t>ROMANIA</t>
  </si>
  <si>
    <t>SERBIA</t>
  </si>
  <si>
    <t>RUSSIAN FEDERATION</t>
  </si>
  <si>
    <t>SAUDI ARABIA</t>
  </si>
  <si>
    <t>SEYCHELLES</t>
  </si>
  <si>
    <t>SWEDEN</t>
  </si>
  <si>
    <t>SLOVENIA</t>
  </si>
  <si>
    <t>SLOVAKIA</t>
  </si>
  <si>
    <t>SENEGAL</t>
  </si>
  <si>
    <t>SYRIAN ARAB REPUBLIC</t>
  </si>
  <si>
    <t>TOGO</t>
  </si>
  <si>
    <t>THAILAND</t>
  </si>
  <si>
    <t>TUNISIA</t>
  </si>
  <si>
    <t>TURKEY</t>
  </si>
  <si>
    <t>TAIWAN, PROVINCE OF CHINA</t>
  </si>
  <si>
    <t>UKRAINE</t>
  </si>
  <si>
    <t>UNITED STATES</t>
  </si>
  <si>
    <t>URUGUAY</t>
  </si>
  <si>
    <t>VENEZUELA, BOLIVARIAN REPUBLIC OF</t>
  </si>
  <si>
    <t>VIRGIN ISLANDS, BRITISH</t>
  </si>
  <si>
    <t>VIET NAM</t>
  </si>
  <si>
    <t>YEMEN</t>
  </si>
  <si>
    <t>SOUTH AFRICA</t>
  </si>
  <si>
    <t>Other Countries</t>
  </si>
  <si>
    <t>All countries</t>
  </si>
  <si>
    <t>0070</t>
  </si>
  <si>
    <t>0080</t>
  </si>
  <si>
    <t>0090</t>
  </si>
  <si>
    <t>0140</t>
  </si>
  <si>
    <t>0180</t>
  </si>
  <si>
    <t>0190</t>
  </si>
  <si>
    <t>0210</t>
  </si>
  <si>
    <t>0230</t>
  </si>
  <si>
    <t>0280</t>
  </si>
  <si>
    <t>0290</t>
  </si>
  <si>
    <t>31.12.2022</t>
  </si>
  <si>
    <t>NA</t>
  </si>
  <si>
    <t>0040</t>
  </si>
  <si>
    <t>0050</t>
  </si>
  <si>
    <t>SME</t>
  </si>
  <si>
    <t>Corporates  Other</t>
  </si>
  <si>
    <t>EU-5a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</si>
</sst>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_-* #,##0.00\ _€_-;\-* #,##0.00\ _€_-;_-* &quot;-&quot;??\ _€_-;_-@_-"/>
    <numFmt numFmtId="165" formatCode="_-* #,##0\ _€_-;\-* #,##0\ _€_-;_-* &quot;-&quot;??\ _€_-;_-@_-"/>
    <numFmt numFmtId="166" formatCode="0.0000%"/>
    <numFmt numFmtId="167" formatCode="#,##0_ ;\-#,##0\ "/>
    <numFmt numFmtId="168" formatCode="_-* #,##0_-;\-* #,##0_-;_-* &quot;-&quot;??_-;_-@_-"/>
  </numFmts>
  <fonts count="134" x14ac:knownFonts="1">
    <font>
      <sz val="10"/>
      <color theme="1"/>
      <name val="Arial"/>
      <family val="2"/>
      <charset val="238"/>
    </font>
    <font>
      <sz val="10"/>
      <color theme="1"/>
      <name val="Arial"/>
      <family val="2"/>
      <charset val="238"/>
    </font>
    <font>
      <b/>
      <sz val="10"/>
      <color theme="1"/>
      <name val="Arial"/>
      <family val="2"/>
      <charset val="238"/>
    </font>
    <font>
      <sz val="11"/>
      <color theme="1"/>
      <name val="Calibri"/>
      <family val="2"/>
      <charset val="238"/>
      <scheme val="minor"/>
    </font>
    <font>
      <sz val="11"/>
      <name val="UniCredit"/>
      <charset val="238"/>
    </font>
    <font>
      <b/>
      <sz val="14"/>
      <color theme="1"/>
      <name val="UniCredit"/>
      <charset val="238"/>
    </font>
    <font>
      <sz val="14"/>
      <color theme="1"/>
      <name val="UniCredit"/>
      <charset val="238"/>
    </font>
    <font>
      <sz val="11"/>
      <color rgb="FF000000"/>
      <name val="UniCredit"/>
      <charset val="238"/>
    </font>
    <font>
      <b/>
      <sz val="11"/>
      <name val="UniCredit"/>
      <charset val="238"/>
    </font>
    <font>
      <sz val="11"/>
      <color theme="1"/>
      <name val="Calibri"/>
      <family val="2"/>
      <scheme val="minor"/>
    </font>
    <font>
      <sz val="11"/>
      <name val="Calibri"/>
      <family val="2"/>
      <scheme val="minor"/>
    </font>
    <font>
      <b/>
      <sz val="11"/>
      <name val="Calibri"/>
      <family val="2"/>
      <scheme val="minor"/>
    </font>
    <font>
      <i/>
      <sz val="11"/>
      <name val="UniCredit"/>
      <charset val="238"/>
    </font>
    <font>
      <sz val="12"/>
      <color theme="1"/>
      <name val="UniCredit"/>
      <charset val="238"/>
    </font>
    <font>
      <sz val="12"/>
      <color rgb="FF000000"/>
      <name val="Times New Roman"/>
      <family val="1"/>
    </font>
    <font>
      <b/>
      <sz val="11"/>
      <color rgb="FF000000"/>
      <name val="UniCredit"/>
      <charset val="238"/>
    </font>
    <font>
      <sz val="11"/>
      <color theme="1"/>
      <name val="UniCredit"/>
      <charset val="238"/>
    </font>
    <font>
      <sz val="11"/>
      <color rgb="FF000000"/>
      <name val="Calibri"/>
      <family val="2"/>
      <scheme val="minor"/>
    </font>
    <font>
      <i/>
      <sz val="11"/>
      <color rgb="FF000000"/>
      <name val="UniCredit"/>
      <charset val="238"/>
    </font>
    <font>
      <i/>
      <sz val="11"/>
      <color theme="1"/>
      <name val="Calibri"/>
      <family val="2"/>
      <charset val="238"/>
      <scheme val="minor"/>
    </font>
    <font>
      <b/>
      <sz val="11"/>
      <color theme="1"/>
      <name val="UniCredit"/>
      <charset val="238"/>
    </font>
    <font>
      <b/>
      <i/>
      <sz val="11"/>
      <color rgb="FFFF0000"/>
      <name val="UniCredit"/>
      <charset val="238"/>
    </font>
    <font>
      <sz val="8.5"/>
      <color theme="1"/>
      <name val="Segoe UI"/>
      <family val="2"/>
    </font>
    <font>
      <sz val="8"/>
      <color theme="1"/>
      <name val="Segoe UI"/>
      <family val="2"/>
    </font>
    <font>
      <sz val="10"/>
      <color theme="1"/>
      <name val="Arial"/>
      <family val="2"/>
    </font>
    <font>
      <sz val="10"/>
      <name val="Arial"/>
      <family val="2"/>
    </font>
    <font>
      <u/>
      <sz val="10"/>
      <color rgb="FF008080"/>
      <name val="Arial"/>
      <family val="2"/>
    </font>
    <font>
      <b/>
      <i/>
      <sz val="11"/>
      <name val="UniCredit"/>
      <charset val="238"/>
    </font>
    <font>
      <b/>
      <sz val="18"/>
      <color rgb="FFFF0000"/>
      <name val="Calibri"/>
      <family val="2"/>
      <scheme val="minor"/>
    </font>
    <font>
      <b/>
      <sz val="11"/>
      <color rgb="FFFF0000"/>
      <name val="Calibri"/>
      <family val="2"/>
      <scheme val="minor"/>
    </font>
    <font>
      <b/>
      <sz val="16"/>
      <name val="Arial"/>
      <family val="2"/>
    </font>
    <font>
      <b/>
      <sz val="12"/>
      <color theme="1"/>
      <name val="Arial"/>
      <family val="2"/>
    </font>
    <font>
      <strike/>
      <sz val="10"/>
      <name val="Arial"/>
      <family val="2"/>
    </font>
    <font>
      <u/>
      <sz val="10"/>
      <name val="Arial"/>
      <family val="2"/>
    </font>
    <font>
      <u/>
      <sz val="11"/>
      <color rgb="FF008080"/>
      <name val="Calibri"/>
      <family val="2"/>
      <scheme val="minor"/>
    </font>
    <font>
      <sz val="10"/>
      <color rgb="FFFF0000"/>
      <name val="Arial"/>
      <family val="2"/>
    </font>
    <font>
      <strike/>
      <sz val="10"/>
      <color rgb="FFFF0000"/>
      <name val="Arial"/>
      <family val="2"/>
    </font>
    <font>
      <sz val="11"/>
      <color rgb="FFFF0000"/>
      <name val="Calibri"/>
      <family val="2"/>
      <scheme val="minor"/>
    </font>
    <font>
      <b/>
      <sz val="11"/>
      <color theme="1"/>
      <name val="Calibri"/>
      <family val="2"/>
      <charset val="238"/>
      <scheme val="minor"/>
    </font>
    <font>
      <sz val="10"/>
      <color theme="1"/>
      <name val="Calibri"/>
      <family val="2"/>
      <scheme val="minor"/>
    </font>
    <font>
      <b/>
      <sz val="14"/>
      <color rgb="FF000000"/>
      <name val="Calibri"/>
      <family val="2"/>
      <scheme val="minor"/>
    </font>
    <font>
      <b/>
      <sz val="10"/>
      <color rgb="FF000000"/>
      <name val="Calibri"/>
      <family val="2"/>
      <scheme val="minor"/>
    </font>
    <font>
      <b/>
      <sz val="11"/>
      <color rgb="FF000000"/>
      <name val="Calibri"/>
      <family val="2"/>
      <scheme val="minor"/>
    </font>
    <font>
      <b/>
      <sz val="11"/>
      <color rgb="FF000000"/>
      <name val="Calibri"/>
      <family val="2"/>
      <charset val="238"/>
      <scheme val="minor"/>
    </font>
    <font>
      <b/>
      <sz val="14"/>
      <name val="Calibri"/>
      <family val="2"/>
      <scheme val="minor"/>
    </font>
    <font>
      <b/>
      <sz val="8"/>
      <name val="Calibri"/>
      <family val="2"/>
      <scheme val="minor"/>
    </font>
    <font>
      <b/>
      <sz val="11"/>
      <name val="Calibri"/>
      <family val="2"/>
      <charset val="238"/>
      <scheme val="minor"/>
    </font>
    <font>
      <sz val="8"/>
      <color theme="1"/>
      <name val="UniCredit"/>
      <charset val="238"/>
    </font>
    <font>
      <sz val="8"/>
      <name val="UniCredit"/>
      <charset val="238"/>
    </font>
    <font>
      <b/>
      <sz val="9"/>
      <color rgb="FF000000"/>
      <name val="Calibri"/>
      <family val="2"/>
      <scheme val="minor"/>
    </font>
    <font>
      <sz val="11"/>
      <color rgb="FF000000"/>
      <name val="Calibri"/>
      <family val="2"/>
      <charset val="238"/>
      <scheme val="minor"/>
    </font>
    <font>
      <sz val="11"/>
      <color rgb="FF7030A0"/>
      <name val="Calibri"/>
      <family val="2"/>
      <charset val="238"/>
      <scheme val="minor"/>
    </font>
    <font>
      <sz val="12"/>
      <color theme="1"/>
      <name val="Calibri"/>
      <family val="2"/>
      <scheme val="minor"/>
    </font>
    <font>
      <b/>
      <sz val="8"/>
      <color theme="1"/>
      <name val="UniCredit"/>
      <charset val="238"/>
    </font>
    <font>
      <b/>
      <sz val="8"/>
      <color rgb="FF000000"/>
      <name val="UniCredit"/>
      <charset val="238"/>
    </font>
    <font>
      <i/>
      <sz val="8"/>
      <color theme="1"/>
      <name val="UniCredit"/>
      <charset val="238"/>
    </font>
    <font>
      <b/>
      <i/>
      <sz val="8"/>
      <color theme="1"/>
      <name val="UniCredit"/>
      <charset val="238"/>
    </font>
    <font>
      <b/>
      <sz val="8"/>
      <name val="UniCredit"/>
      <charset val="238"/>
    </font>
    <font>
      <sz val="8"/>
      <color rgb="FF000000"/>
      <name val="UniCredit"/>
      <charset val="238"/>
    </font>
    <font>
      <b/>
      <sz val="9"/>
      <name val="UniCredit"/>
      <charset val="238"/>
    </font>
    <font>
      <sz val="12"/>
      <name val="UniCredit"/>
      <charset val="238"/>
    </font>
    <font>
      <i/>
      <sz val="8"/>
      <name val="UniCredit"/>
      <charset val="238"/>
    </font>
    <font>
      <b/>
      <i/>
      <sz val="8"/>
      <name val="UniCredit"/>
      <charset val="238"/>
    </font>
    <font>
      <b/>
      <sz val="8.5"/>
      <name val="UniCredit"/>
      <charset val="238"/>
    </font>
    <font>
      <i/>
      <sz val="8.5"/>
      <name val="UniCredit"/>
      <charset val="238"/>
    </font>
    <font>
      <i/>
      <strike/>
      <sz val="8.5"/>
      <name val="UniCredit"/>
      <charset val="238"/>
    </font>
    <font>
      <sz val="8.5"/>
      <name val="UniCredit"/>
      <charset val="238"/>
    </font>
    <font>
      <sz val="10"/>
      <name val="Calibri"/>
      <family val="2"/>
      <scheme val="minor"/>
    </font>
    <font>
      <b/>
      <sz val="8"/>
      <name val="Calibri"/>
      <family val="2"/>
      <charset val="238"/>
      <scheme val="minor"/>
    </font>
    <font>
      <sz val="12"/>
      <name val="Calibri"/>
      <family val="2"/>
      <scheme val="minor"/>
    </font>
    <font>
      <b/>
      <sz val="9"/>
      <name val="Calibri"/>
      <family val="2"/>
      <charset val="238"/>
      <scheme val="minor"/>
    </font>
    <font>
      <sz val="9"/>
      <name val="Times New Roman"/>
      <family val="1"/>
    </font>
    <font>
      <b/>
      <sz val="9"/>
      <name val="Calibri"/>
      <family val="2"/>
      <scheme val="minor"/>
    </font>
    <font>
      <i/>
      <sz val="9"/>
      <name val="Calibri"/>
      <family val="2"/>
      <scheme val="minor"/>
    </font>
    <font>
      <sz val="9"/>
      <name val="Calibri"/>
      <family val="2"/>
      <scheme val="minor"/>
    </font>
    <font>
      <i/>
      <sz val="8.5"/>
      <name val="Segoe UI"/>
      <family val="2"/>
    </font>
    <font>
      <i/>
      <strike/>
      <sz val="9"/>
      <name val="Calibri"/>
      <family val="2"/>
      <scheme val="minor"/>
    </font>
    <font>
      <strike/>
      <sz val="9"/>
      <name val="Calibri"/>
      <family val="2"/>
      <scheme val="minor"/>
    </font>
    <font>
      <sz val="11"/>
      <color rgb="FFFF0000"/>
      <name val="Calibri"/>
      <family val="2"/>
      <charset val="238"/>
      <scheme val="minor"/>
    </font>
    <font>
      <i/>
      <sz val="11"/>
      <color theme="1"/>
      <name val="UniCredit"/>
      <charset val="238"/>
    </font>
    <font>
      <b/>
      <i/>
      <sz val="11"/>
      <color theme="1"/>
      <name val="UniCredit"/>
      <charset val="238"/>
    </font>
    <font>
      <b/>
      <sz val="10"/>
      <color rgb="FF2F5773"/>
      <name val="Calibri"/>
      <family val="2"/>
      <scheme val="minor"/>
    </font>
    <font>
      <b/>
      <sz val="12"/>
      <name val="Calibri"/>
      <family val="2"/>
      <charset val="238"/>
      <scheme val="minor"/>
    </font>
    <font>
      <b/>
      <sz val="8.5"/>
      <name val="Segoe UI"/>
      <family val="2"/>
    </font>
    <font>
      <sz val="8.5"/>
      <name val="Segoe UI"/>
      <family val="2"/>
    </font>
    <font>
      <sz val="9"/>
      <color rgb="FF7030A0"/>
      <name val="Calibri"/>
      <family val="2"/>
      <scheme val="minor"/>
    </font>
    <font>
      <sz val="11"/>
      <color rgb="FF000000"/>
      <name val="Segoe UI"/>
      <family val="2"/>
    </font>
    <font>
      <sz val="8"/>
      <color theme="1"/>
      <name val="Calibri"/>
      <family val="2"/>
      <scheme val="minor"/>
    </font>
    <font>
      <b/>
      <sz val="16"/>
      <color theme="1"/>
      <name val="Arial"/>
      <family val="2"/>
    </font>
    <font>
      <b/>
      <sz val="11"/>
      <color theme="1"/>
      <name val="Calibri"/>
      <family val="2"/>
      <scheme val="minor"/>
    </font>
    <font>
      <b/>
      <sz val="8.5"/>
      <color theme="1"/>
      <name val="Segoe UI"/>
      <family val="2"/>
    </font>
    <font>
      <sz val="11"/>
      <name val="Calibri"/>
      <family val="2"/>
    </font>
    <font>
      <b/>
      <sz val="11"/>
      <name val="Calibri"/>
      <family val="2"/>
    </font>
    <font>
      <b/>
      <sz val="11"/>
      <name val="Calibri"/>
      <family val="2"/>
      <charset val="238"/>
    </font>
    <font>
      <i/>
      <sz val="11"/>
      <name val="Calibri"/>
      <family val="2"/>
      <charset val="238"/>
    </font>
    <font>
      <b/>
      <strike/>
      <sz val="11"/>
      <name val="Calibri"/>
      <family val="2"/>
      <charset val="238"/>
    </font>
    <font>
      <sz val="24"/>
      <name val="Segoe UI"/>
      <family val="2"/>
    </font>
    <font>
      <sz val="8.5"/>
      <color rgb="FF000000"/>
      <name val="Segoe UI"/>
      <family val="2"/>
    </font>
    <font>
      <b/>
      <sz val="8.5"/>
      <color rgb="FF00B050"/>
      <name val="Segoe UI"/>
      <family val="2"/>
    </font>
    <font>
      <b/>
      <sz val="8.5"/>
      <color rgb="FF000000"/>
      <name val="Segoe UI"/>
      <family val="2"/>
    </font>
    <font>
      <sz val="8.5"/>
      <color theme="1"/>
      <name val="UniCredit"/>
      <charset val="238"/>
    </font>
    <font>
      <b/>
      <sz val="12"/>
      <color theme="1"/>
      <name val="UniCredit"/>
      <charset val="238"/>
    </font>
    <font>
      <b/>
      <sz val="8.5"/>
      <color theme="1"/>
      <name val="UniCredit"/>
      <charset val="238"/>
    </font>
    <font>
      <i/>
      <sz val="8.5"/>
      <color theme="1"/>
      <name val="UniCredit"/>
      <charset val="238"/>
    </font>
    <font>
      <sz val="11"/>
      <color theme="0"/>
      <name val="Calibri"/>
      <family val="2"/>
      <scheme val="minor"/>
    </font>
    <font>
      <sz val="11"/>
      <color rgb="FF000000"/>
      <name val="Calibri"/>
      <family val="2"/>
    </font>
    <font>
      <b/>
      <sz val="11"/>
      <color rgb="FF000000"/>
      <name val="Calibri"/>
      <family val="2"/>
    </font>
    <font>
      <b/>
      <sz val="10"/>
      <color theme="1"/>
      <name val="Arial"/>
      <family val="2"/>
    </font>
    <font>
      <u/>
      <sz val="11"/>
      <color theme="10"/>
      <name val="Calibri"/>
      <family val="2"/>
      <scheme val="minor"/>
    </font>
    <font>
      <u/>
      <sz val="11"/>
      <name val="UniCredit"/>
      <charset val="238"/>
    </font>
    <font>
      <sz val="11"/>
      <color theme="0"/>
      <name val="UniCredit"/>
      <charset val="238"/>
    </font>
    <font>
      <b/>
      <sz val="8.5"/>
      <color theme="0"/>
      <name val="UniCredit"/>
      <charset val="238"/>
    </font>
    <font>
      <sz val="10"/>
      <color theme="1"/>
      <name val="UniCredit"/>
      <charset val="238"/>
    </font>
    <font>
      <sz val="10"/>
      <color rgb="FF000000"/>
      <name val="UniCredit"/>
      <charset val="238"/>
    </font>
    <font>
      <b/>
      <sz val="10"/>
      <color rgb="FF000000"/>
      <name val="UniCredit"/>
      <charset val="238"/>
    </font>
    <font>
      <b/>
      <sz val="10"/>
      <name val="UniCredit"/>
      <charset val="238"/>
    </font>
    <font>
      <sz val="10"/>
      <name val="UniCredit"/>
      <charset val="238"/>
    </font>
    <font>
      <sz val="10"/>
      <color rgb="FFFF0000"/>
      <name val="UniCredit"/>
      <charset val="238"/>
    </font>
    <font>
      <i/>
      <u/>
      <sz val="11"/>
      <name val="UniCredit"/>
      <charset val="238"/>
    </font>
    <font>
      <sz val="11"/>
      <name val="Calibri"/>
      <family val="2"/>
      <charset val="238"/>
      <scheme val="minor"/>
    </font>
    <font>
      <b/>
      <sz val="12"/>
      <name val="UniCredit"/>
      <charset val="238"/>
    </font>
    <font>
      <strike/>
      <sz val="11"/>
      <name val="UniCredit"/>
      <charset val="238"/>
    </font>
    <font>
      <b/>
      <strike/>
      <sz val="11"/>
      <color rgb="FFFF0000"/>
      <name val="Calibri"/>
      <family val="2"/>
      <scheme val="minor"/>
    </font>
    <font>
      <b/>
      <sz val="10"/>
      <color theme="1"/>
      <name val="UniCredit"/>
      <charset val="238"/>
    </font>
    <font>
      <b/>
      <strike/>
      <sz val="8"/>
      <color rgb="FFFF0000"/>
      <name val="UniCredit"/>
      <charset val="238"/>
    </font>
    <font>
      <sz val="10"/>
      <color theme="1"/>
      <name val="Arial Narrow"/>
      <family val="2"/>
    </font>
    <font>
      <b/>
      <sz val="16"/>
      <color rgb="FF000000"/>
      <name val="Arial Narrow"/>
      <family val="2"/>
    </font>
    <font>
      <sz val="10"/>
      <color rgb="FF000000"/>
      <name val="Arial Narrow"/>
      <family val="2"/>
    </font>
    <font>
      <u/>
      <sz val="10"/>
      <color theme="10"/>
      <name val="Arial"/>
      <family val="2"/>
    </font>
    <font>
      <u/>
      <sz val="10"/>
      <color rgb="FF000000"/>
      <name val="Arial Narrow"/>
      <family val="2"/>
    </font>
    <font>
      <b/>
      <strike/>
      <sz val="11"/>
      <name val="UniCredit"/>
      <charset val="238"/>
    </font>
    <font>
      <sz val="11"/>
      <color indexed="8"/>
      <name val="UniCredit"/>
      <charset val="238"/>
    </font>
    <font>
      <b/>
      <sz val="11"/>
      <color rgb="FFFF0000"/>
      <name val="UniCredit"/>
      <charset val="238"/>
    </font>
    <font>
      <i/>
      <sz val="11"/>
      <color theme="1"/>
      <name val="Calibri"/>
      <family val="2"/>
      <scheme val="minor"/>
    </font>
  </fonts>
  <fills count="18">
    <fill>
      <patternFill patternType="none"/>
    </fill>
    <fill>
      <patternFill patternType="gray125"/>
    </fill>
    <fill>
      <patternFill patternType="solid">
        <fgColor rgb="FF33CCFF"/>
        <bgColor indexed="64"/>
      </patternFill>
    </fill>
    <fill>
      <patternFill patternType="solid">
        <fgColor theme="0" tint="-0.14999847407452621"/>
        <bgColor indexed="64"/>
      </patternFill>
    </fill>
    <fill>
      <patternFill patternType="solid">
        <fgColor theme="0"/>
        <bgColor indexed="64"/>
      </patternFill>
    </fill>
    <fill>
      <patternFill patternType="solid">
        <fgColor rgb="FFBFBFBF"/>
        <bgColor indexed="64"/>
      </patternFill>
    </fill>
    <fill>
      <patternFill patternType="solid">
        <fgColor rgb="FFFFFFFF"/>
        <bgColor indexed="64"/>
      </patternFill>
    </fill>
    <fill>
      <patternFill patternType="solid">
        <fgColor theme="0" tint="-0.249977111117893"/>
        <bgColor indexed="64"/>
      </patternFill>
    </fill>
    <fill>
      <patternFill patternType="solid">
        <fgColor theme="7" tint="0.79998168889431442"/>
        <bgColor indexed="64"/>
      </patternFill>
    </fill>
    <fill>
      <patternFill patternType="solid">
        <fgColor theme="0" tint="-0.24994659260841701"/>
        <bgColor indexed="64"/>
      </patternFill>
    </fill>
    <fill>
      <patternFill patternType="solid">
        <fgColor theme="0"/>
        <bgColor rgb="FF000000"/>
      </patternFill>
    </fill>
    <fill>
      <patternFill patternType="solid">
        <fgColor rgb="FFD9D9D9"/>
        <bgColor indexed="64"/>
      </patternFill>
    </fill>
    <fill>
      <patternFill patternType="solid">
        <fgColor rgb="FFE7E6E6"/>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2"/>
        <bgColor indexed="64"/>
      </patternFill>
    </fill>
    <fill>
      <patternFill patternType="solid">
        <fgColor theme="0" tint="-0.499984740745262"/>
        <bgColor indexed="64"/>
      </patternFill>
    </fill>
    <fill>
      <patternFill patternType="solid">
        <fgColor theme="1" tint="0.499984740745262"/>
        <bgColor indexed="64"/>
      </patternFill>
    </fill>
  </fills>
  <borders count="1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right/>
      <top/>
      <bottom style="thin">
        <color indexed="64"/>
      </bottom>
      <diagonal/>
    </border>
    <border>
      <left style="medium">
        <color indexed="64"/>
      </left>
      <right/>
      <top/>
      <bottom/>
      <diagonal/>
    </border>
    <border>
      <left/>
      <right style="medium">
        <color rgb="FF000000"/>
      </right>
      <top style="medium">
        <color indexed="64"/>
      </top>
      <bottom style="medium">
        <color indexed="64"/>
      </bottom>
      <diagonal/>
    </border>
    <border>
      <left style="medium">
        <color rgb="FF000000"/>
      </left>
      <right/>
      <top style="medium">
        <color indexed="64"/>
      </top>
      <bottom/>
      <diagonal/>
    </border>
    <border>
      <left/>
      <right style="medium">
        <color rgb="FF000000"/>
      </right>
      <top style="medium">
        <color indexed="64"/>
      </top>
      <bottom/>
      <diagonal/>
    </border>
    <border>
      <left style="medium">
        <color indexed="64"/>
      </left>
      <right style="medium">
        <color indexed="64"/>
      </right>
      <top/>
      <bottom style="medium">
        <color rgb="FF000000"/>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medium">
        <color rgb="FF000000"/>
      </left>
      <right/>
      <top style="medium">
        <color indexed="64"/>
      </top>
      <bottom style="medium">
        <color indexed="64"/>
      </bottom>
      <diagonal/>
    </border>
    <border>
      <left style="medium">
        <color rgb="FF000000"/>
      </left>
      <right style="medium">
        <color indexed="64"/>
      </right>
      <top style="medium">
        <color indexed="64"/>
      </top>
      <bottom/>
      <diagonal/>
    </border>
    <border>
      <left style="medium">
        <color rgb="FF000000"/>
      </left>
      <right style="medium">
        <color indexed="64"/>
      </right>
      <top/>
      <bottom/>
      <diagonal/>
    </border>
    <border>
      <left style="medium">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medium">
        <color indexed="64"/>
      </right>
      <top style="thin">
        <color indexed="64"/>
      </top>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indexed="64"/>
      </left>
      <right style="medium">
        <color indexed="64"/>
      </right>
      <top style="medium">
        <color rgb="FF000000"/>
      </top>
      <bottom style="thin">
        <color indexed="64"/>
      </bottom>
      <diagonal/>
    </border>
    <border>
      <left style="medium">
        <color indexed="64"/>
      </left>
      <right style="medium">
        <color rgb="FF000000"/>
      </right>
      <top style="medium">
        <color rgb="FF000000"/>
      </top>
      <bottom style="thin">
        <color indexed="64"/>
      </bottom>
      <diagonal/>
    </border>
    <border>
      <left style="medium">
        <color rgb="FF000000"/>
      </left>
      <right style="thin">
        <color rgb="FF000000"/>
      </right>
      <top style="medium">
        <color rgb="FF000000"/>
      </top>
      <bottom style="thin">
        <color rgb="FF000000"/>
      </bottom>
      <diagonal/>
    </border>
    <border>
      <left/>
      <right style="medium">
        <color rgb="FF000000"/>
      </right>
      <top style="medium">
        <color rgb="FF000000"/>
      </top>
      <bottom style="thin">
        <color indexed="64"/>
      </bottom>
      <diagonal/>
    </border>
    <border>
      <left style="medium">
        <color indexed="64"/>
      </left>
      <right style="medium">
        <color rgb="FF000000"/>
      </right>
      <top style="thin">
        <color indexed="64"/>
      </top>
      <bottom style="thin">
        <color indexed="64"/>
      </bottom>
      <diagonal/>
    </border>
    <border>
      <left style="medium">
        <color rgb="FF000000"/>
      </left>
      <right/>
      <top style="thin">
        <color indexed="64"/>
      </top>
      <bottom style="thin">
        <color indexed="64"/>
      </bottom>
      <diagonal/>
    </border>
    <border>
      <left/>
      <right style="medium">
        <color rgb="FF000000"/>
      </right>
      <top style="thin">
        <color indexed="64"/>
      </top>
      <bottom style="thin">
        <color indexed="64"/>
      </bottom>
      <diagonal/>
    </border>
    <border>
      <left style="medium">
        <color indexed="64"/>
      </left>
      <right style="medium">
        <color rgb="FF000000"/>
      </right>
      <top style="thin">
        <color indexed="64"/>
      </top>
      <bottom style="medium">
        <color indexed="64"/>
      </bottom>
      <diagonal/>
    </border>
    <border>
      <left style="medium">
        <color indexed="64"/>
      </left>
      <right style="medium">
        <color rgb="FF000000"/>
      </right>
      <top/>
      <bottom style="medium">
        <color indexed="64"/>
      </bottom>
      <diagonal/>
    </border>
    <border>
      <left style="medium">
        <color rgb="FF000000"/>
      </left>
      <right style="medium">
        <color rgb="FF000000"/>
      </right>
      <top/>
      <bottom style="medium">
        <color rgb="FF000000"/>
      </bottom>
      <diagonal/>
    </border>
    <border>
      <left style="medium">
        <color rgb="FF000000"/>
      </left>
      <right/>
      <top style="thin">
        <color indexed="64"/>
      </top>
      <bottom style="medium">
        <color rgb="FF000000"/>
      </bottom>
      <diagonal/>
    </border>
    <border>
      <left style="medium">
        <color indexed="64"/>
      </left>
      <right style="medium">
        <color indexed="64"/>
      </right>
      <top style="thin">
        <color indexed="64"/>
      </top>
      <bottom style="medium">
        <color rgb="FF000000"/>
      </bottom>
      <diagonal/>
    </border>
    <border>
      <left/>
      <right style="medium">
        <color rgb="FF000000"/>
      </right>
      <top style="thin">
        <color indexed="64"/>
      </top>
      <bottom style="medium">
        <color rgb="FF000000"/>
      </bottom>
      <diagonal/>
    </border>
    <border>
      <left style="medium">
        <color indexed="64"/>
      </left>
      <right style="thin">
        <color indexed="64"/>
      </right>
      <top/>
      <bottom style="medium">
        <color indexed="64"/>
      </bottom>
      <diagonal/>
    </border>
    <border>
      <left style="thin">
        <color indexed="64"/>
      </left>
      <right style="medium">
        <color indexed="64"/>
      </right>
      <top/>
      <bottom/>
      <diagonal/>
    </border>
    <border>
      <left style="thin">
        <color indexed="64"/>
      </left>
      <right/>
      <top/>
      <bottom/>
      <diagonal/>
    </border>
    <border>
      <left/>
      <right style="medium">
        <color rgb="FF000000"/>
      </right>
      <top/>
      <bottom/>
      <diagonal/>
    </border>
    <border>
      <left/>
      <right style="medium">
        <color rgb="FF000000"/>
      </right>
      <top style="medium">
        <color rgb="FF000000"/>
      </top>
      <bottom/>
      <diagonal/>
    </border>
    <border>
      <left style="medium">
        <color indexed="64"/>
      </left>
      <right style="medium">
        <color rgb="FF000000"/>
      </right>
      <top style="medium">
        <color indexed="64"/>
      </top>
      <bottom/>
      <diagonal/>
    </border>
    <border>
      <left style="medium">
        <color indexed="64"/>
      </left>
      <right style="medium">
        <color rgb="FF000000"/>
      </right>
      <top style="medium">
        <color rgb="FF000000"/>
      </top>
      <bottom/>
      <diagonal/>
    </border>
    <border>
      <left style="medium">
        <color rgb="FF000000"/>
      </left>
      <right style="medium">
        <color rgb="FF000000"/>
      </right>
      <top style="medium">
        <color rgb="FF000000"/>
      </top>
      <bottom/>
      <diagonal/>
    </border>
    <border>
      <left style="medium">
        <color rgb="FF000000"/>
      </left>
      <right style="medium">
        <color rgb="FF000000"/>
      </right>
      <top style="medium">
        <color indexed="64"/>
      </top>
      <bottom/>
      <diagonal/>
    </border>
    <border>
      <left style="medium">
        <color indexed="64"/>
      </left>
      <right style="medium">
        <color rgb="FF000000"/>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rgb="FF000000"/>
      </left>
      <right style="medium">
        <color rgb="FF000000"/>
      </right>
      <top style="medium">
        <color indexed="64"/>
      </top>
      <bottom style="medium">
        <color indexed="64"/>
      </bottom>
      <diagonal/>
    </border>
    <border diagonalUp="1" diagonalDown="1">
      <left style="medium">
        <color indexed="64"/>
      </left>
      <right/>
      <top style="medium">
        <color indexed="64"/>
      </top>
      <bottom style="medium">
        <color indexed="64"/>
      </bottom>
      <diagonal style="thin">
        <color indexed="64"/>
      </diagonal>
    </border>
    <border diagonalUp="1" diagonalDown="1">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medium">
        <color indexed="64"/>
      </left>
      <right/>
      <top/>
      <bottom style="medium">
        <color indexed="64"/>
      </bottom>
      <diagonal style="thin">
        <color indexed="64"/>
      </diagonal>
    </border>
    <border diagonalUp="1" diagonalDown="1">
      <left style="medium">
        <color indexed="64"/>
      </left>
      <right style="medium">
        <color indexed="64"/>
      </right>
      <top style="medium">
        <color indexed="64"/>
      </top>
      <bottom/>
      <diagonal style="thin">
        <color indexed="64"/>
      </diagonal>
    </border>
    <border diagonalUp="1" diagonalDown="1">
      <left style="medium">
        <color indexed="64"/>
      </left>
      <right style="medium">
        <color indexed="64"/>
      </right>
      <top/>
      <bottom style="medium">
        <color indexed="64"/>
      </bottom>
      <diagonal style="thin">
        <color indexed="64"/>
      </diagonal>
    </border>
    <border diagonalUp="1" diagonalDown="1">
      <left style="medium">
        <color indexed="64"/>
      </left>
      <right/>
      <top/>
      <bottom/>
      <diagonal style="thin">
        <color indexed="64"/>
      </diagonal>
    </border>
    <border diagonalUp="1" diagonalDown="1">
      <left/>
      <right/>
      <top/>
      <bottom/>
      <diagonal style="thin">
        <color indexed="64"/>
      </diagonal>
    </border>
    <border diagonalUp="1" diagonalDown="1">
      <left/>
      <right style="medium">
        <color indexed="64"/>
      </right>
      <top/>
      <bottom/>
      <diagonal style="thin">
        <color indexed="64"/>
      </diagonal>
    </border>
    <border diagonalUp="1" diagonalDown="1">
      <left/>
      <right/>
      <top/>
      <bottom style="medium">
        <color indexed="64"/>
      </bottom>
      <diagonal style="thin">
        <color indexed="64"/>
      </diagonal>
    </border>
    <border diagonalUp="1" diagonalDown="1">
      <left/>
      <right style="medium">
        <color indexed="64"/>
      </right>
      <top/>
      <bottom style="medium">
        <color indexed="64"/>
      </bottom>
      <diagonal style="thin">
        <color indexed="64"/>
      </diagonal>
    </border>
    <border>
      <left style="medium">
        <color rgb="FF000000"/>
      </left>
      <right style="medium">
        <color indexed="64"/>
      </right>
      <top style="medium">
        <color rgb="FF000000"/>
      </top>
      <bottom style="medium">
        <color indexed="64"/>
      </bottom>
      <diagonal/>
    </border>
    <border>
      <left/>
      <right style="medium">
        <color indexed="64"/>
      </right>
      <top style="medium">
        <color rgb="FF000000"/>
      </top>
      <bottom style="medium">
        <color indexed="64"/>
      </bottom>
      <diagonal/>
    </border>
    <border>
      <left style="medium">
        <color indexed="64"/>
      </left>
      <right/>
      <top style="medium">
        <color rgb="FF000000"/>
      </top>
      <bottom style="medium">
        <color indexed="64"/>
      </bottom>
      <diagonal/>
    </border>
    <border>
      <left style="medium">
        <color indexed="64"/>
      </left>
      <right style="medium">
        <color rgb="FF000000"/>
      </right>
      <top/>
      <bottom/>
      <diagonal/>
    </border>
    <border>
      <left style="medium">
        <color rgb="FF000000"/>
      </left>
      <right style="medium">
        <color indexed="64"/>
      </right>
      <top/>
      <bottom style="medium">
        <color indexed="64"/>
      </bottom>
      <diagonal/>
    </border>
    <border>
      <left style="medium">
        <color rgb="FF000000"/>
      </left>
      <right/>
      <top/>
      <bottom style="medium">
        <color indexed="64"/>
      </bottom>
      <diagonal/>
    </border>
    <border>
      <left/>
      <right style="medium">
        <color rgb="FF000000"/>
      </right>
      <top/>
      <bottom style="medium">
        <color indexed="64"/>
      </bottom>
      <diagonal/>
    </border>
    <border>
      <left/>
      <right/>
      <top style="medium">
        <color rgb="FF000000"/>
      </top>
      <bottom style="medium">
        <color indexed="64"/>
      </bottom>
      <diagonal/>
    </border>
    <border>
      <left style="medium">
        <color rgb="FF000000"/>
      </left>
      <right style="medium">
        <color indexed="64"/>
      </right>
      <top style="medium">
        <color indexed="64"/>
      </top>
      <bottom style="medium">
        <color indexed="64"/>
      </bottom>
      <diagonal/>
    </border>
    <border>
      <left/>
      <right/>
      <top style="thick">
        <color rgb="FFFF0000"/>
      </top>
      <bottom style="thick">
        <color rgb="FFFF0000"/>
      </bottom>
      <diagonal/>
    </border>
    <border>
      <left/>
      <right/>
      <top/>
      <bottom style="dotted">
        <color auto="1"/>
      </bottom>
      <diagonal/>
    </border>
    <border>
      <left/>
      <right/>
      <top style="dotted">
        <color indexed="64"/>
      </top>
      <bottom style="dotted">
        <color auto="1"/>
      </bottom>
      <diagonal/>
    </border>
    <border>
      <left/>
      <right/>
      <top style="medium">
        <color indexed="64"/>
      </top>
      <bottom style="thin">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s>
  <cellStyleXfs count="21">
    <xf numFmtId="0" fontId="0" fillId="0" borderId="0"/>
    <xf numFmtId="9" fontId="1" fillId="0" borderId="0" applyFont="0" applyFill="0" applyBorder="0" applyAlignment="0" applyProtection="0"/>
    <xf numFmtId="0" fontId="3" fillId="0" borderId="0"/>
    <xf numFmtId="164" fontId="3" fillId="0" borderId="0" applyFont="0" applyFill="0" applyBorder="0" applyAlignment="0" applyProtection="0"/>
    <xf numFmtId="0" fontId="9" fillId="0" borderId="0"/>
    <xf numFmtId="9" fontId="3" fillId="0" borderId="0" applyFont="0" applyFill="0" applyBorder="0" applyAlignment="0" applyProtection="0"/>
    <xf numFmtId="0" fontId="1" fillId="0" borderId="0"/>
    <xf numFmtId="0" fontId="25" fillId="0" borderId="0">
      <alignment vertical="center"/>
    </xf>
    <xf numFmtId="0" fontId="3" fillId="0" borderId="0"/>
    <xf numFmtId="164" fontId="3" fillId="0" borderId="0" applyFont="0" applyFill="0" applyBorder="0" applyAlignment="0" applyProtection="0"/>
    <xf numFmtId="43" fontId="9" fillId="0" borderId="0" applyFont="0" applyFill="0" applyBorder="0" applyAlignment="0" applyProtection="0"/>
    <xf numFmtId="9" fontId="9" fillId="0" borderId="0" applyFont="0" applyFill="0" applyBorder="0" applyAlignment="0" applyProtection="0"/>
    <xf numFmtId="0" fontId="108" fillId="0" borderId="0" applyNumberFormat="0" applyFill="0" applyBorder="0" applyAlignment="0" applyProtection="0"/>
    <xf numFmtId="0" fontId="3" fillId="0" borderId="0"/>
    <xf numFmtId="0" fontId="25" fillId="0" borderId="0"/>
    <xf numFmtId="0" fontId="24" fillId="0" borderId="0"/>
    <xf numFmtId="0" fontId="128" fillId="0" borderId="0" applyNumberFormat="0" applyFill="0" applyBorder="0" applyAlignment="0" applyProtection="0"/>
    <xf numFmtId="43" fontId="1" fillId="0" borderId="0" applyFont="0" applyFill="0" applyBorder="0" applyAlignment="0" applyProtection="0"/>
    <xf numFmtId="0" fontId="25" fillId="0" borderId="0"/>
    <xf numFmtId="0" fontId="25" fillId="0" borderId="0"/>
    <xf numFmtId="0" fontId="9" fillId="0" borderId="0"/>
  </cellStyleXfs>
  <cellXfs count="1554">
    <xf numFmtId="0" fontId="0" fillId="0" borderId="0" xfId="0"/>
    <xf numFmtId="0" fontId="4" fillId="0" borderId="0" xfId="2" applyFont="1"/>
    <xf numFmtId="0" fontId="4" fillId="0" borderId="0" xfId="2" applyFont="1" applyAlignment="1">
      <alignment horizontal="right"/>
    </xf>
    <xf numFmtId="0" fontId="4" fillId="0" borderId="0" xfId="2" applyFont="1" applyAlignment="1">
      <alignment wrapText="1"/>
    </xf>
    <xf numFmtId="0" fontId="3" fillId="0" borderId="0" xfId="2"/>
    <xf numFmtId="0" fontId="6" fillId="0" borderId="0" xfId="2" applyFont="1" applyAlignment="1">
      <alignment vertical="center"/>
    </xf>
    <xf numFmtId="0" fontId="4" fillId="0" borderId="0" xfId="2" applyFont="1" applyAlignment="1">
      <alignment horizontal="left" vertical="center" wrapText="1"/>
    </xf>
    <xf numFmtId="0" fontId="7" fillId="0" borderId="0" xfId="2" applyFont="1" applyAlignment="1">
      <alignment horizontal="left" vertical="center" wrapText="1"/>
    </xf>
    <xf numFmtId="0" fontId="8" fillId="0" borderId="1" xfId="2" applyFont="1" applyBorder="1" applyAlignment="1">
      <alignment horizontal="center" vertical="center" wrapText="1"/>
    </xf>
    <xf numFmtId="0" fontId="8" fillId="0" borderId="4" xfId="2" applyFont="1" applyBorder="1" applyAlignment="1">
      <alignment horizontal="center" vertical="center" wrapText="1"/>
    </xf>
    <xf numFmtId="0" fontId="8" fillId="0" borderId="5" xfId="2" applyFont="1" applyBorder="1" applyAlignment="1">
      <alignment horizontal="center" vertical="center" wrapText="1"/>
    </xf>
    <xf numFmtId="0" fontId="8" fillId="0" borderId="6" xfId="2" applyFont="1" applyBorder="1" applyAlignment="1">
      <alignment horizontal="center" vertical="center" wrapText="1"/>
    </xf>
    <xf numFmtId="0" fontId="4" fillId="0" borderId="0" xfId="2" applyFont="1" applyAlignment="1">
      <alignment horizontal="left" vertical="top"/>
    </xf>
    <xf numFmtId="0" fontId="4" fillId="0" borderId="7" xfId="2" applyFont="1" applyBorder="1" applyAlignment="1">
      <alignment horizontal="center"/>
    </xf>
    <xf numFmtId="0" fontId="4" fillId="0" borderId="8" xfId="2" applyFont="1" applyBorder="1" applyAlignment="1">
      <alignment wrapText="1"/>
    </xf>
    <xf numFmtId="165" fontId="4" fillId="0" borderId="9" xfId="3" applyNumberFormat="1" applyFont="1" applyBorder="1"/>
    <xf numFmtId="0" fontId="4" fillId="0" borderId="11" xfId="2" applyFont="1" applyBorder="1" applyAlignment="1">
      <alignment horizontal="center"/>
    </xf>
    <xf numFmtId="0" fontId="4" fillId="0" borderId="12" xfId="2" applyFont="1" applyBorder="1" applyAlignment="1">
      <alignment wrapText="1"/>
    </xf>
    <xf numFmtId="0" fontId="8" fillId="0" borderId="0" xfId="2" applyFont="1"/>
    <xf numFmtId="0" fontId="8" fillId="0" borderId="11" xfId="2" applyFont="1" applyBorder="1" applyAlignment="1">
      <alignment horizontal="center"/>
    </xf>
    <xf numFmtId="0" fontId="8" fillId="0" borderId="12" xfId="2" applyFont="1" applyBorder="1" applyAlignment="1">
      <alignment wrapText="1"/>
    </xf>
    <xf numFmtId="165" fontId="4" fillId="0" borderId="14" xfId="3" applyNumberFormat="1" applyFont="1" applyBorder="1"/>
    <xf numFmtId="0" fontId="10" fillId="0" borderId="12" xfId="4" applyFont="1" applyBorder="1" applyAlignment="1">
      <alignment horizontal="justify" vertical="center"/>
    </xf>
    <xf numFmtId="0" fontId="8" fillId="0" borderId="16" xfId="2" applyFont="1" applyBorder="1" applyAlignment="1">
      <alignment horizontal="center"/>
    </xf>
    <xf numFmtId="0" fontId="8" fillId="0" borderId="17" xfId="2" applyFont="1" applyBorder="1" applyAlignment="1">
      <alignment wrapText="1"/>
    </xf>
    <xf numFmtId="164" fontId="4" fillId="0" borderId="14" xfId="3" applyFont="1" applyBorder="1"/>
    <xf numFmtId="165" fontId="8" fillId="0" borderId="0" xfId="2" applyNumberFormat="1" applyFont="1"/>
    <xf numFmtId="10" fontId="8" fillId="0" borderId="14" xfId="5" applyNumberFormat="1" applyFont="1" applyBorder="1"/>
    <xf numFmtId="0" fontId="4" fillId="0" borderId="12" xfId="2" applyFont="1" applyBorder="1" applyAlignment="1">
      <alignment horizontal="left" wrapText="1" indent="2"/>
    </xf>
    <xf numFmtId="0" fontId="4" fillId="0" borderId="12" xfId="2" quotePrefix="1" applyFont="1" applyBorder="1" applyAlignment="1">
      <alignment wrapText="1"/>
    </xf>
    <xf numFmtId="0" fontId="4" fillId="0" borderId="21" xfId="2" applyFont="1" applyBorder="1" applyAlignment="1">
      <alignment horizontal="center"/>
    </xf>
    <xf numFmtId="0" fontId="4" fillId="0" borderId="22" xfId="2" applyFont="1" applyBorder="1" applyAlignment="1">
      <alignment wrapText="1"/>
    </xf>
    <xf numFmtId="164" fontId="4" fillId="0" borderId="23" xfId="3" applyFont="1" applyBorder="1"/>
    <xf numFmtId="0" fontId="12" fillId="0" borderId="0" xfId="2" applyFont="1" applyAlignment="1">
      <alignment horizontal="left"/>
    </xf>
    <xf numFmtId="0" fontId="1" fillId="0" borderId="0" xfId="6"/>
    <xf numFmtId="0" fontId="14" fillId="0" borderId="0" xfId="6" applyFont="1" applyAlignment="1">
      <alignment vertical="center"/>
    </xf>
    <xf numFmtId="0" fontId="6" fillId="0" borderId="0" xfId="6" applyFont="1" applyAlignment="1">
      <alignment vertical="center"/>
    </xf>
    <xf numFmtId="0" fontId="16" fillId="4" borderId="0" xfId="6" applyFont="1" applyFill="1"/>
    <xf numFmtId="0" fontId="17" fillId="0" borderId="0" xfId="6" applyFont="1" applyAlignment="1">
      <alignment vertical="center" wrapText="1"/>
    </xf>
    <xf numFmtId="0" fontId="16" fillId="0" borderId="0" xfId="6" applyFont="1"/>
    <xf numFmtId="0" fontId="7" fillId="0" borderId="12" xfId="6" applyFont="1" applyBorder="1" applyAlignment="1">
      <alignment horizontal="center" vertical="center" wrapText="1"/>
    </xf>
    <xf numFmtId="0" fontId="15" fillId="0" borderId="0" xfId="6" applyFont="1" applyAlignment="1">
      <alignment vertical="center" wrapText="1"/>
    </xf>
    <xf numFmtId="0" fontId="15" fillId="0" borderId="12" xfId="6" applyFont="1" applyBorder="1" applyAlignment="1">
      <alignment horizontal="center" vertical="center" wrapText="1"/>
    </xf>
    <xf numFmtId="14" fontId="15" fillId="0" borderId="12" xfId="6" applyNumberFormat="1" applyFont="1" applyBorder="1" applyAlignment="1">
      <alignment horizontal="center" vertical="center" wrapText="1"/>
    </xf>
    <xf numFmtId="0" fontId="16" fillId="0" borderId="12" xfId="6" applyFont="1" applyBorder="1" applyAlignment="1">
      <alignment vertical="center"/>
    </xf>
    <xf numFmtId="0" fontId="7" fillId="0" borderId="12" xfId="6" applyFont="1" applyBorder="1" applyAlignment="1">
      <alignment vertical="center" wrapText="1"/>
    </xf>
    <xf numFmtId="165" fontId="7" fillId="0" borderId="12" xfId="6" applyNumberFormat="1" applyFont="1" applyBorder="1" applyAlignment="1">
      <alignment vertical="center" wrapText="1"/>
    </xf>
    <xf numFmtId="0" fontId="18" fillId="0" borderId="12" xfId="6" applyFont="1" applyBorder="1" applyAlignment="1">
      <alignment horizontal="center" vertical="center" wrapText="1"/>
    </xf>
    <xf numFmtId="0" fontId="19" fillId="0" borderId="0" xfId="6" applyFont="1"/>
    <xf numFmtId="165" fontId="19" fillId="0" borderId="0" xfId="6" applyNumberFormat="1" applyFont="1"/>
    <xf numFmtId="164" fontId="19" fillId="0" borderId="0" xfId="6" applyNumberFormat="1" applyFont="1"/>
    <xf numFmtId="0" fontId="15" fillId="0" borderId="12" xfId="6" applyFont="1" applyBorder="1" applyAlignment="1">
      <alignment vertical="center" wrapText="1"/>
    </xf>
    <xf numFmtId="165" fontId="15" fillId="0" borderId="12" xfId="6" applyNumberFormat="1" applyFont="1" applyBorder="1" applyAlignment="1">
      <alignment vertical="center" wrapText="1"/>
    </xf>
    <xf numFmtId="165" fontId="18" fillId="0" borderId="12" xfId="6" applyNumberFormat="1" applyFont="1" applyBorder="1" applyAlignment="1">
      <alignment vertical="center" wrapText="1"/>
    </xf>
    <xf numFmtId="0" fontId="16" fillId="4" borderId="0" xfId="2" applyFont="1" applyFill="1"/>
    <xf numFmtId="0" fontId="16" fillId="4" borderId="0" xfId="2" applyFont="1" applyFill="1" applyAlignment="1">
      <alignment horizontal="right"/>
    </xf>
    <xf numFmtId="0" fontId="16" fillId="4" borderId="0" xfId="2" applyFont="1" applyFill="1" applyAlignment="1">
      <alignment wrapText="1"/>
    </xf>
    <xf numFmtId="0" fontId="5" fillId="0" borderId="0" xfId="2" applyFont="1" applyAlignment="1">
      <alignment horizontal="left" vertical="center" wrapText="1"/>
    </xf>
    <xf numFmtId="0" fontId="20" fillId="0" borderId="1" xfId="2" applyFont="1" applyBorder="1" applyAlignment="1">
      <alignment horizontal="center" wrapText="1"/>
    </xf>
    <xf numFmtId="0" fontId="20" fillId="0" borderId="29" xfId="2" applyFont="1" applyBorder="1" applyAlignment="1">
      <alignment horizontal="center" wrapText="1"/>
    </xf>
    <xf numFmtId="0" fontId="16" fillId="4" borderId="0" xfId="2" applyFont="1" applyFill="1" applyAlignment="1">
      <alignment horizontal="left" vertical="top" wrapText="1"/>
    </xf>
    <xf numFmtId="0" fontId="16" fillId="6" borderId="29" xfId="2" applyFont="1" applyFill="1" applyBorder="1" applyAlignment="1">
      <alignment horizontal="center" vertical="center" wrapText="1"/>
    </xf>
    <xf numFmtId="0" fontId="4" fillId="6" borderId="3" xfId="2" applyFont="1" applyFill="1" applyBorder="1" applyAlignment="1">
      <alignment horizontal="center" vertical="center" wrapText="1"/>
    </xf>
    <xf numFmtId="0" fontId="4" fillId="6" borderId="29" xfId="2" applyFont="1" applyFill="1" applyBorder="1" applyAlignment="1">
      <alignment horizontal="center" vertical="center" wrapText="1"/>
    </xf>
    <xf numFmtId="0" fontId="16" fillId="6" borderId="35" xfId="2" applyFont="1" applyFill="1" applyBorder="1" applyAlignment="1">
      <alignment horizontal="center" vertical="center" wrapText="1"/>
    </xf>
    <xf numFmtId="0" fontId="16" fillId="4" borderId="36" xfId="2" quotePrefix="1" applyFont="1" applyFill="1" applyBorder="1" applyAlignment="1">
      <alignment horizontal="right"/>
    </xf>
    <xf numFmtId="0" fontId="16" fillId="4" borderId="37" xfId="2" applyFont="1" applyFill="1" applyBorder="1" applyAlignment="1">
      <alignment wrapText="1"/>
    </xf>
    <xf numFmtId="0" fontId="16" fillId="4" borderId="36" xfId="2" applyFont="1" applyFill="1" applyBorder="1"/>
    <xf numFmtId="0" fontId="16" fillId="4" borderId="37" xfId="2" applyFont="1" applyFill="1" applyBorder="1"/>
    <xf numFmtId="0" fontId="16" fillId="4" borderId="38" xfId="2" applyFont="1" applyFill="1" applyBorder="1"/>
    <xf numFmtId="166" fontId="16" fillId="4" borderId="39" xfId="5" applyNumberFormat="1" applyFont="1" applyFill="1" applyBorder="1"/>
    <xf numFmtId="166" fontId="16" fillId="4" borderId="12" xfId="5" applyNumberFormat="1" applyFont="1" applyFill="1" applyBorder="1"/>
    <xf numFmtId="0" fontId="16" fillId="4" borderId="11" xfId="2" applyFont="1" applyFill="1" applyBorder="1" applyAlignment="1">
      <alignment horizontal="right"/>
    </xf>
    <xf numFmtId="0" fontId="16" fillId="4" borderId="14" xfId="2" applyFont="1" applyFill="1" applyBorder="1" applyAlignment="1">
      <alignment wrapText="1"/>
    </xf>
    <xf numFmtId="10" fontId="16" fillId="4" borderId="0" xfId="2" applyNumberFormat="1" applyFont="1" applyFill="1"/>
    <xf numFmtId="0" fontId="16" fillId="4" borderId="11" xfId="2" quotePrefix="1" applyFont="1" applyFill="1" applyBorder="1" applyAlignment="1">
      <alignment horizontal="right"/>
    </xf>
    <xf numFmtId="0" fontId="20" fillId="4" borderId="29" xfId="2" applyFont="1" applyFill="1" applyBorder="1" applyAlignment="1">
      <alignment horizontal="right"/>
    </xf>
    <xf numFmtId="0" fontId="20" fillId="4" borderId="29" xfId="2" applyFont="1" applyFill="1" applyBorder="1" applyAlignment="1">
      <alignment wrapText="1"/>
    </xf>
    <xf numFmtId="165" fontId="20" fillId="4" borderId="29" xfId="3" applyNumberFormat="1" applyFont="1" applyFill="1" applyBorder="1"/>
    <xf numFmtId="10" fontId="20" fillId="4" borderId="29" xfId="5" applyNumberFormat="1" applyFont="1" applyFill="1" applyBorder="1"/>
    <xf numFmtId="10" fontId="20" fillId="4" borderId="34" xfId="2" applyNumberFormat="1" applyFont="1" applyFill="1" applyBorder="1"/>
    <xf numFmtId="166" fontId="16" fillId="4" borderId="0" xfId="2" applyNumberFormat="1" applyFont="1" applyFill="1"/>
    <xf numFmtId="0" fontId="20" fillId="4" borderId="0" xfId="2" applyFont="1" applyFill="1" applyAlignment="1">
      <alignment horizontal="left"/>
    </xf>
    <xf numFmtId="0" fontId="16" fillId="4" borderId="29" xfId="2" quotePrefix="1" applyFont="1" applyFill="1" applyBorder="1" applyAlignment="1">
      <alignment horizontal="center"/>
    </xf>
    <xf numFmtId="0" fontId="16" fillId="4" borderId="39" xfId="2" quotePrefix="1" applyFont="1" applyFill="1" applyBorder="1" applyAlignment="1">
      <alignment horizontal="center"/>
    </xf>
    <xf numFmtId="0" fontId="16" fillId="4" borderId="38" xfId="2" applyFont="1" applyFill="1" applyBorder="1" applyAlignment="1">
      <alignment wrapText="1"/>
    </xf>
    <xf numFmtId="3" fontId="16" fillId="4" borderId="40" xfId="3" applyNumberFormat="1" applyFont="1" applyFill="1" applyBorder="1"/>
    <xf numFmtId="0" fontId="16" fillId="4" borderId="41" xfId="2" quotePrefix="1" applyFont="1" applyFill="1" applyBorder="1" applyAlignment="1">
      <alignment horizontal="center"/>
    </xf>
    <xf numFmtId="0" fontId="16" fillId="4" borderId="42" xfId="2" applyFont="1" applyFill="1" applyBorder="1" applyAlignment="1">
      <alignment wrapText="1"/>
    </xf>
    <xf numFmtId="166" fontId="16" fillId="4" borderId="43" xfId="2" applyNumberFormat="1" applyFont="1" applyFill="1" applyBorder="1"/>
    <xf numFmtId="0" fontId="16" fillId="4" borderId="44" xfId="2" quotePrefix="1" applyFont="1" applyFill="1" applyBorder="1" applyAlignment="1">
      <alignment horizontal="center"/>
    </xf>
    <xf numFmtId="0" fontId="16" fillId="4" borderId="45" xfId="2" quotePrefix="1" applyFont="1" applyFill="1" applyBorder="1" applyAlignment="1">
      <alignment vertical="center" wrapText="1"/>
    </xf>
    <xf numFmtId="3" fontId="16" fillId="4" borderId="46" xfId="3" applyNumberFormat="1" applyFont="1" applyFill="1" applyBorder="1"/>
    <xf numFmtId="0" fontId="16" fillId="0" borderId="0" xfId="2" applyFont="1"/>
    <xf numFmtId="166" fontId="20" fillId="0" borderId="0" xfId="2" applyNumberFormat="1" applyFont="1"/>
    <xf numFmtId="0" fontId="20" fillId="0" borderId="0" xfId="2" applyFont="1"/>
    <xf numFmtId="4" fontId="16" fillId="4" borderId="0" xfId="2" applyNumberFormat="1" applyFont="1" applyFill="1"/>
    <xf numFmtId="166" fontId="16" fillId="4" borderId="0" xfId="5" applyNumberFormat="1" applyFont="1" applyFill="1"/>
    <xf numFmtId="0" fontId="9" fillId="0" borderId="0" xfId="4" applyAlignment="1">
      <alignment vertical="center" wrapText="1"/>
    </xf>
    <xf numFmtId="0" fontId="22" fillId="0" borderId="0" xfId="4" applyFont="1" applyAlignment="1">
      <alignment horizontal="center" vertical="center" wrapText="1"/>
    </xf>
    <xf numFmtId="0" fontId="22" fillId="0" borderId="0" xfId="4" applyFont="1" applyAlignment="1">
      <alignment vertical="center" wrapText="1"/>
    </xf>
    <xf numFmtId="0" fontId="23" fillId="0" borderId="0" xfId="4" applyFont="1" applyAlignment="1">
      <alignment horizontal="center" vertical="center" wrapText="1"/>
    </xf>
    <xf numFmtId="0" fontId="9" fillId="0" borderId="0" xfId="4"/>
    <xf numFmtId="0" fontId="24" fillId="0" borderId="0" xfId="4" applyFont="1" applyAlignment="1">
      <alignment horizontal="center" vertical="center" wrapText="1"/>
    </xf>
    <xf numFmtId="0" fontId="24" fillId="0" borderId="0" xfId="4" applyFont="1" applyAlignment="1">
      <alignment vertical="center" wrapText="1"/>
    </xf>
    <xf numFmtId="0" fontId="16" fillId="0" borderId="29" xfId="4" applyFont="1" applyBorder="1" applyAlignment="1">
      <alignment horizontal="center"/>
    </xf>
    <xf numFmtId="0" fontId="16" fillId="0" borderId="2" xfId="4" applyFont="1" applyBorder="1" applyAlignment="1">
      <alignment horizontal="center"/>
    </xf>
    <xf numFmtId="0" fontId="16" fillId="0" borderId="30" xfId="4" applyFont="1" applyBorder="1" applyAlignment="1">
      <alignment horizontal="center"/>
    </xf>
    <xf numFmtId="0" fontId="16" fillId="0" borderId="25" xfId="4" applyFont="1" applyBorder="1" applyAlignment="1">
      <alignment horizontal="center"/>
    </xf>
    <xf numFmtId="0" fontId="16" fillId="0" borderId="30" xfId="4" applyFont="1" applyBorder="1" applyAlignment="1">
      <alignment horizontal="center" vertical="center" wrapText="1"/>
    </xf>
    <xf numFmtId="0" fontId="16" fillId="0" borderId="0" xfId="4" applyFont="1" applyAlignment="1">
      <alignment horizontal="center" vertical="center" wrapText="1"/>
    </xf>
    <xf numFmtId="0" fontId="16" fillId="0" borderId="29" xfId="4" applyFont="1" applyBorder="1" applyAlignment="1">
      <alignment horizontal="center" vertical="center" wrapText="1"/>
    </xf>
    <xf numFmtId="0" fontId="16" fillId="0" borderId="12" xfId="4" applyFont="1" applyBorder="1" applyAlignment="1">
      <alignment horizontal="center" vertical="center" wrapText="1"/>
    </xf>
    <xf numFmtId="0" fontId="16" fillId="0" borderId="13" xfId="4" applyFont="1" applyBorder="1" applyAlignment="1">
      <alignment horizontal="center" vertical="center" wrapText="1"/>
    </xf>
    <xf numFmtId="0" fontId="4" fillId="0" borderId="39" xfId="4" applyFont="1" applyBorder="1" applyAlignment="1">
      <alignment horizontal="center" vertical="center"/>
    </xf>
    <xf numFmtId="0" fontId="4" fillId="0" borderId="38" xfId="4" applyFont="1" applyBorder="1" applyAlignment="1">
      <alignment wrapText="1"/>
    </xf>
    <xf numFmtId="3" fontId="25" fillId="0" borderId="28" xfId="7" applyNumberFormat="1" applyBorder="1" applyAlignment="1">
      <alignment vertical="center" wrapText="1"/>
    </xf>
    <xf numFmtId="3" fontId="25" fillId="0" borderId="12" xfId="7" applyNumberFormat="1" applyBorder="1" applyAlignment="1">
      <alignment vertical="center" wrapText="1"/>
    </xf>
    <xf numFmtId="0" fontId="24" fillId="5" borderId="12" xfId="4" applyFont="1" applyFill="1" applyBorder="1" applyAlignment="1">
      <alignment vertical="center" wrapText="1"/>
    </xf>
    <xf numFmtId="0" fontId="25" fillId="6" borderId="14" xfId="4" applyFont="1" applyFill="1" applyBorder="1" applyAlignment="1">
      <alignment horizontal="center" vertical="center" wrapText="1"/>
    </xf>
    <xf numFmtId="0" fontId="4" fillId="0" borderId="41" xfId="4" applyFont="1" applyBorder="1" applyAlignment="1">
      <alignment horizontal="center" vertical="center"/>
    </xf>
    <xf numFmtId="0" fontId="4" fillId="0" borderId="42" xfId="4" applyFont="1" applyBorder="1" applyAlignment="1">
      <alignment wrapText="1"/>
    </xf>
    <xf numFmtId="0" fontId="26" fillId="5" borderId="12" xfId="4" applyFont="1" applyFill="1" applyBorder="1" applyAlignment="1">
      <alignment vertical="center" wrapText="1"/>
    </xf>
    <xf numFmtId="0" fontId="25" fillId="0" borderId="14" xfId="4" applyFont="1" applyBorder="1" applyAlignment="1">
      <alignment horizontal="center" vertical="center" wrapText="1"/>
    </xf>
    <xf numFmtId="0" fontId="24" fillId="5" borderId="28" xfId="4" applyFont="1" applyFill="1" applyBorder="1" applyAlignment="1">
      <alignment vertical="center" wrapText="1"/>
    </xf>
    <xf numFmtId="3" fontId="24" fillId="6" borderId="12" xfId="4" applyNumberFormat="1" applyFont="1" applyFill="1" applyBorder="1" applyAlignment="1">
      <alignment vertical="center" wrapText="1"/>
    </xf>
    <xf numFmtId="3" fontId="24" fillId="6" borderId="14" xfId="4" applyNumberFormat="1" applyFont="1" applyFill="1" applyBorder="1" applyAlignment="1">
      <alignment horizontal="center" vertical="center" wrapText="1"/>
    </xf>
    <xf numFmtId="0" fontId="24" fillId="5" borderId="14" xfId="4" applyFont="1" applyFill="1" applyBorder="1" applyAlignment="1">
      <alignment vertical="center" wrapText="1"/>
    </xf>
    <xf numFmtId="0" fontId="4" fillId="0" borderId="44" xfId="4" applyFont="1" applyBorder="1" applyAlignment="1">
      <alignment horizontal="center" vertical="center"/>
    </xf>
    <xf numFmtId="0" fontId="4" fillId="0" borderId="45" xfId="4" applyFont="1" applyBorder="1" applyAlignment="1">
      <alignment wrapText="1"/>
    </xf>
    <xf numFmtId="0" fontId="24" fillId="5" borderId="17" xfId="4" applyFont="1" applyFill="1" applyBorder="1" applyAlignment="1">
      <alignment vertical="center" wrapText="1"/>
    </xf>
    <xf numFmtId="0" fontId="24" fillId="5" borderId="47" xfId="4" applyFont="1" applyFill="1" applyBorder="1" applyAlignment="1">
      <alignment vertical="center" wrapText="1"/>
    </xf>
    <xf numFmtId="0" fontId="27" fillId="0" borderId="5" xfId="4" applyFont="1" applyBorder="1" applyAlignment="1">
      <alignment horizontal="center" vertical="center"/>
    </xf>
    <xf numFmtId="0" fontId="27" fillId="0" borderId="34" xfId="4" applyFont="1" applyBorder="1" applyAlignment="1">
      <alignment vertical="center" wrapText="1"/>
    </xf>
    <xf numFmtId="0" fontId="27" fillId="0" borderId="1" xfId="4" applyFont="1" applyBorder="1" applyAlignment="1">
      <alignment horizontal="center" vertical="center"/>
    </xf>
    <xf numFmtId="0" fontId="27" fillId="0" borderId="1" xfId="4" applyFont="1" applyBorder="1" applyAlignment="1">
      <alignment vertical="center" wrapText="1"/>
    </xf>
    <xf numFmtId="0" fontId="27" fillId="0" borderId="48" xfId="4" applyFont="1" applyBorder="1" applyAlignment="1">
      <alignment horizontal="center" vertical="center"/>
    </xf>
    <xf numFmtId="0" fontId="27" fillId="0" borderId="49" xfId="4" applyFont="1" applyBorder="1" applyAlignment="1">
      <alignment vertical="center" wrapText="1"/>
    </xf>
    <xf numFmtId="165" fontId="8" fillId="0" borderId="49" xfId="4" applyNumberFormat="1" applyFont="1" applyBorder="1"/>
    <xf numFmtId="165" fontId="8" fillId="0" borderId="4" xfId="4" applyNumberFormat="1" applyFont="1" applyBorder="1"/>
    <xf numFmtId="0" fontId="9" fillId="0" borderId="0" xfId="4" applyAlignment="1">
      <alignment horizontal="center" vertical="center"/>
    </xf>
    <xf numFmtId="0" fontId="28" fillId="0" borderId="0" xfId="4" applyFont="1"/>
    <xf numFmtId="0" fontId="29" fillId="0" borderId="0" xfId="4" applyFont="1"/>
    <xf numFmtId="0" fontId="5" fillId="2" borderId="3" xfId="2" applyFont="1" applyFill="1" applyBorder="1" applyAlignment="1">
      <alignment horizontal="left" vertical="center" wrapText="1"/>
    </xf>
    <xf numFmtId="0" fontId="10" fillId="0" borderId="0" xfId="4" applyFont="1"/>
    <xf numFmtId="0" fontId="30" fillId="0" borderId="0" xfId="4" applyFont="1" applyAlignment="1">
      <alignment vertical="center"/>
    </xf>
    <xf numFmtId="0" fontId="24" fillId="0" borderId="0" xfId="4" applyFont="1"/>
    <xf numFmtId="0" fontId="31" fillId="0" borderId="0" xfId="4" applyFont="1"/>
    <xf numFmtId="3" fontId="24" fillId="0" borderId="8" xfId="4" applyNumberFormat="1" applyFont="1" applyBorder="1" applyAlignment="1">
      <alignment vertical="center" wrapText="1"/>
    </xf>
    <xf numFmtId="3" fontId="25" fillId="0" borderId="8" xfId="4" applyNumberFormat="1" applyFont="1" applyBorder="1" applyAlignment="1">
      <alignment vertical="center" wrapText="1"/>
    </xf>
    <xf numFmtId="3" fontId="24" fillId="0" borderId="12" xfId="4" applyNumberFormat="1" applyFont="1" applyBorder="1" applyAlignment="1">
      <alignment vertical="center" wrapText="1"/>
    </xf>
    <xf numFmtId="0" fontId="27" fillId="0" borderId="29" xfId="4" applyFont="1" applyBorder="1" applyAlignment="1">
      <alignment horizontal="center" vertical="center" wrapText="1"/>
    </xf>
    <xf numFmtId="165" fontId="8" fillId="0" borderId="29" xfId="4" applyNumberFormat="1" applyFont="1" applyBorder="1"/>
    <xf numFmtId="3" fontId="27" fillId="0" borderId="29" xfId="4" applyNumberFormat="1" applyFont="1" applyBorder="1" applyAlignment="1">
      <alignment vertical="center" wrapText="1"/>
    </xf>
    <xf numFmtId="0" fontId="9" fillId="0" borderId="0" xfId="4" applyAlignment="1">
      <alignment horizontal="center"/>
    </xf>
    <xf numFmtId="0" fontId="30" fillId="0" borderId="0" xfId="4" applyFont="1"/>
    <xf numFmtId="0" fontId="34" fillId="0" borderId="0" xfId="4" applyFont="1" applyAlignment="1">
      <alignment horizontal="center" vertical="center"/>
    </xf>
    <xf numFmtId="0" fontId="4" fillId="0" borderId="0" xfId="4" applyFont="1" applyAlignment="1">
      <alignment wrapText="1"/>
    </xf>
    <xf numFmtId="0" fontId="25" fillId="0" borderId="51" xfId="4" applyFont="1" applyBorder="1" applyAlignment="1">
      <alignment vertical="center" wrapText="1"/>
    </xf>
    <xf numFmtId="0" fontId="16" fillId="0" borderId="11" xfId="4" applyFont="1" applyBorder="1" applyAlignment="1">
      <alignment horizontal="center" vertical="center" wrapText="1"/>
    </xf>
    <xf numFmtId="0" fontId="24" fillId="0" borderId="28" xfId="4" applyFont="1" applyBorder="1" applyAlignment="1">
      <alignment horizontal="center" vertical="center" wrapText="1"/>
    </xf>
    <xf numFmtId="0" fontId="24" fillId="0" borderId="51" xfId="4" applyFont="1" applyBorder="1" applyAlignment="1">
      <alignment horizontal="center" vertical="center" wrapText="1"/>
    </xf>
    <xf numFmtId="9" fontId="16" fillId="0" borderId="21" xfId="4" applyNumberFormat="1" applyFont="1" applyBorder="1" applyAlignment="1">
      <alignment horizontal="center" vertical="center" wrapText="1"/>
    </xf>
    <xf numFmtId="9" fontId="16" fillId="0" borderId="22" xfId="4" applyNumberFormat="1" applyFont="1" applyBorder="1" applyAlignment="1">
      <alignment horizontal="center" vertical="center" wrapText="1"/>
    </xf>
    <xf numFmtId="0" fontId="16" fillId="0" borderId="15" xfId="4" applyFont="1" applyBorder="1" applyAlignment="1">
      <alignment horizontal="center" vertical="center" wrapText="1"/>
    </xf>
    <xf numFmtId="0" fontId="10" fillId="0" borderId="28" xfId="4" applyFont="1" applyBorder="1" applyAlignment="1">
      <alignment horizontal="center" vertical="center" wrapText="1"/>
    </xf>
    <xf numFmtId="0" fontId="4" fillId="0" borderId="29" xfId="4" applyFont="1" applyBorder="1" applyAlignment="1">
      <alignment wrapText="1"/>
    </xf>
    <xf numFmtId="0" fontId="37" fillId="0" borderId="0" xfId="4" applyFont="1"/>
    <xf numFmtId="0" fontId="8" fillId="0" borderId="39" xfId="4" applyFont="1" applyBorder="1" applyAlignment="1">
      <alignment horizontal="center" vertical="center"/>
    </xf>
    <xf numFmtId="0" fontId="8" fillId="0" borderId="38" xfId="4" applyFont="1" applyBorder="1" applyAlignment="1">
      <alignment wrapText="1"/>
    </xf>
    <xf numFmtId="3" fontId="2" fillId="0" borderId="8" xfId="4" applyNumberFormat="1" applyFont="1" applyBorder="1" applyAlignment="1">
      <alignment vertical="center" wrapText="1"/>
    </xf>
    <xf numFmtId="0" fontId="38" fillId="0" borderId="0" xfId="4" applyFont="1"/>
    <xf numFmtId="0" fontId="39" fillId="0" borderId="0" xfId="4" applyFont="1"/>
    <xf numFmtId="0" fontId="40" fillId="0" borderId="0" xfId="4" applyFont="1" applyAlignment="1">
      <alignment vertical="center" wrapText="1"/>
    </xf>
    <xf numFmtId="0" fontId="41" fillId="0" borderId="0" xfId="4" applyFont="1" applyAlignment="1">
      <alignment vertical="center" wrapText="1"/>
    </xf>
    <xf numFmtId="0" fontId="17" fillId="0" borderId="0" xfId="4" applyFont="1" applyAlignment="1">
      <alignment vertical="center" wrapText="1"/>
    </xf>
    <xf numFmtId="14" fontId="42" fillId="0" borderId="0" xfId="4" applyNumberFormat="1" applyFont="1" applyAlignment="1">
      <alignment horizontal="center" vertical="center" wrapText="1"/>
    </xf>
    <xf numFmtId="0" fontId="42" fillId="7" borderId="0" xfId="4" applyFont="1" applyFill="1" applyAlignment="1">
      <alignment horizontal="center" vertical="center" wrapText="1"/>
    </xf>
    <xf numFmtId="0" fontId="42" fillId="7" borderId="30" xfId="4" applyFont="1" applyFill="1" applyBorder="1" applyAlignment="1">
      <alignment horizontal="center" vertical="center" wrapText="1"/>
    </xf>
    <xf numFmtId="0" fontId="42" fillId="0" borderId="0" xfId="4" quotePrefix="1" applyFont="1" applyAlignment="1">
      <alignment horizontal="center" vertical="center" wrapText="1"/>
    </xf>
    <xf numFmtId="0" fontId="42" fillId="0" borderId="38" xfId="4" applyFont="1" applyBorder="1" applyAlignment="1">
      <alignment vertical="center" wrapText="1"/>
    </xf>
    <xf numFmtId="167" fontId="16" fillId="0" borderId="38" xfId="9" applyNumberFormat="1" applyFont="1" applyBorder="1" applyAlignment="1">
      <alignment horizontal="right" vertical="center"/>
    </xf>
    <xf numFmtId="167" fontId="16" fillId="8" borderId="38" xfId="9" applyNumberFormat="1" applyFont="1" applyFill="1" applyBorder="1" applyAlignment="1">
      <alignment horizontal="right" vertical="center"/>
    </xf>
    <xf numFmtId="0" fontId="17" fillId="0" borderId="0" xfId="4" quotePrefix="1" applyFont="1" applyAlignment="1">
      <alignment horizontal="center" vertical="center" wrapText="1"/>
    </xf>
    <xf numFmtId="0" fontId="17" fillId="0" borderId="42" xfId="4" applyFont="1" applyBorder="1" applyAlignment="1">
      <alignment horizontal="left" vertical="center" wrapText="1" indent="1"/>
    </xf>
    <xf numFmtId="167" fontId="16" fillId="0" borderId="42" xfId="9" applyNumberFormat="1" applyFont="1" applyBorder="1" applyAlignment="1">
      <alignment horizontal="right" vertical="center"/>
    </xf>
    <xf numFmtId="0" fontId="17" fillId="0" borderId="42" xfId="4" applyFont="1" applyBorder="1" applyAlignment="1">
      <alignment horizontal="left" vertical="center" wrapText="1" indent="2"/>
    </xf>
    <xf numFmtId="0" fontId="17" fillId="0" borderId="0" xfId="4" applyFont="1" applyAlignment="1">
      <alignment horizontal="center" vertical="center" wrapText="1"/>
    </xf>
    <xf numFmtId="0" fontId="17" fillId="0" borderId="45" xfId="4" applyFont="1" applyBorder="1" applyAlignment="1">
      <alignment horizontal="left" vertical="center" wrapText="1" indent="1"/>
    </xf>
    <xf numFmtId="167" fontId="16" fillId="0" borderId="45" xfId="9" applyNumberFormat="1" applyFont="1" applyBorder="1" applyAlignment="1">
      <alignment horizontal="right" vertical="center"/>
    </xf>
    <xf numFmtId="167" fontId="16" fillId="8" borderId="45" xfId="9" applyNumberFormat="1" applyFont="1" applyFill="1" applyBorder="1" applyAlignment="1">
      <alignment horizontal="right" vertical="center"/>
    </xf>
    <xf numFmtId="0" fontId="44" fillId="0" borderId="0" xfId="4" applyFont="1" applyAlignment="1">
      <alignment vertical="center" wrapText="1"/>
    </xf>
    <xf numFmtId="0" fontId="45" fillId="0" borderId="0" xfId="4" applyFont="1" applyAlignment="1">
      <alignment vertical="center" wrapText="1"/>
    </xf>
    <xf numFmtId="0" fontId="45" fillId="0" borderId="25" xfId="4" applyFont="1" applyBorder="1" applyAlignment="1">
      <alignment vertical="center" wrapText="1"/>
    </xf>
    <xf numFmtId="0" fontId="46" fillId="0" borderId="0" xfId="4" applyFont="1" applyAlignment="1">
      <alignment horizontal="center" vertical="center" wrapText="1"/>
    </xf>
    <xf numFmtId="0" fontId="46" fillId="0" borderId="0" xfId="4" applyFont="1" applyAlignment="1">
      <alignment vertical="center" wrapText="1"/>
    </xf>
    <xf numFmtId="0" fontId="10" fillId="9" borderId="0" xfId="4" applyFont="1" applyFill="1" applyAlignment="1">
      <alignment vertical="center" wrapText="1"/>
    </xf>
    <xf numFmtId="0" fontId="11" fillId="9" borderId="24" xfId="4" applyFont="1" applyFill="1" applyBorder="1" applyAlignment="1">
      <alignment horizontal="center" vertical="center" wrapText="1"/>
    </xf>
    <xf numFmtId="0" fontId="11" fillId="9" borderId="32" xfId="4" applyFont="1" applyFill="1" applyBorder="1" applyAlignment="1">
      <alignment horizontal="center" vertical="center" wrapText="1"/>
    </xf>
    <xf numFmtId="0" fontId="11" fillId="9" borderId="30" xfId="4" applyFont="1" applyFill="1" applyBorder="1" applyAlignment="1">
      <alignment horizontal="center" vertical="center" wrapText="1"/>
    </xf>
    <xf numFmtId="0" fontId="10" fillId="0" borderId="52" xfId="4" applyFont="1" applyBorder="1"/>
    <xf numFmtId="0" fontId="11" fillId="0" borderId="0" xfId="4" applyFont="1" applyAlignment="1">
      <alignment horizontal="center" vertical="center" wrapText="1"/>
    </xf>
    <xf numFmtId="0" fontId="11" fillId="0" borderId="38" xfId="4" applyFont="1" applyBorder="1" applyAlignment="1">
      <alignment vertical="center" wrapText="1"/>
    </xf>
    <xf numFmtId="167" fontId="47" fillId="0" borderId="38" xfId="9" applyNumberFormat="1" applyFont="1" applyBorder="1" applyAlignment="1">
      <alignment horizontal="right" vertical="center"/>
    </xf>
    <xf numFmtId="0" fontId="10" fillId="0" borderId="0" xfId="4" applyFont="1" applyAlignment="1">
      <alignment horizontal="center" vertical="center" wrapText="1"/>
    </xf>
    <xf numFmtId="0" fontId="10" fillId="0" borderId="42" xfId="4" applyFont="1" applyBorder="1" applyAlignment="1">
      <alignment horizontal="left" vertical="center" wrapText="1" indent="1"/>
    </xf>
    <xf numFmtId="167" fontId="47" fillId="0" borderId="42" xfId="9" applyNumberFormat="1" applyFont="1" applyBorder="1" applyAlignment="1">
      <alignment horizontal="right" vertical="center"/>
    </xf>
    <xf numFmtId="0" fontId="11" fillId="0" borderId="42" xfId="4" applyFont="1" applyBorder="1" applyAlignment="1">
      <alignment vertical="center" wrapText="1"/>
    </xf>
    <xf numFmtId="3" fontId="48" fillId="8" borderId="42" xfId="8" applyNumberFormat="1" applyFont="1" applyFill="1" applyBorder="1" applyAlignment="1">
      <alignment vertical="center" wrapText="1"/>
    </xf>
    <xf numFmtId="0" fontId="11" fillId="0" borderId="45" xfId="4" applyFont="1" applyBorder="1" applyAlignment="1">
      <alignment vertical="center" wrapText="1"/>
    </xf>
    <xf numFmtId="167" fontId="47" fillId="0" borderId="45" xfId="9" applyNumberFormat="1" applyFont="1" applyBorder="1" applyAlignment="1">
      <alignment horizontal="right" vertical="center"/>
    </xf>
    <xf numFmtId="3" fontId="48" fillId="8" borderId="45" xfId="8" applyNumberFormat="1" applyFont="1" applyFill="1" applyBorder="1" applyAlignment="1">
      <alignment vertical="center" wrapText="1"/>
    </xf>
    <xf numFmtId="0" fontId="40" fillId="0" borderId="0" xfId="4" applyFont="1" applyAlignment="1">
      <alignment horizontal="justify" vertical="center" wrapText="1"/>
    </xf>
    <xf numFmtId="0" fontId="49" fillId="0" borderId="0" xfId="4" applyFont="1" applyAlignment="1">
      <alignment horizontal="justify" vertical="center" wrapText="1"/>
    </xf>
    <xf numFmtId="0" fontId="42" fillId="0" borderId="0" xfId="4" applyFont="1" applyAlignment="1">
      <alignment horizontal="justify" vertical="center" wrapText="1"/>
    </xf>
    <xf numFmtId="0" fontId="46" fillId="0" borderId="33" xfId="4" applyFont="1" applyBorder="1" applyAlignment="1">
      <alignment horizontal="center" vertical="center" wrapText="1"/>
    </xf>
    <xf numFmtId="0" fontId="50" fillId="0" borderId="0" xfId="4" quotePrefix="1" applyFont="1" applyAlignment="1">
      <alignment horizontal="center" vertical="center" wrapText="1"/>
    </xf>
    <xf numFmtId="0" fontId="42" fillId="0" borderId="48" xfId="4" applyFont="1" applyBorder="1" applyAlignment="1">
      <alignment horizontal="justify" vertical="center" wrapText="1"/>
    </xf>
    <xf numFmtId="167" fontId="47" fillId="0" borderId="29" xfId="9" applyNumberFormat="1" applyFont="1" applyBorder="1" applyAlignment="1">
      <alignment horizontal="right" vertical="center"/>
    </xf>
    <xf numFmtId="0" fontId="51" fillId="0" borderId="0" xfId="8" applyFont="1"/>
    <xf numFmtId="0" fontId="3" fillId="0" borderId="0" xfId="8"/>
    <xf numFmtId="0" fontId="6" fillId="0" borderId="0" xfId="8" applyFont="1" applyAlignment="1">
      <alignment vertical="center"/>
    </xf>
    <xf numFmtId="0" fontId="52" fillId="0" borderId="0" xfId="8" applyFont="1"/>
    <xf numFmtId="0" fontId="53" fillId="0" borderId="31" xfId="8" applyFont="1" applyBorder="1" applyAlignment="1">
      <alignment horizontal="center" vertical="center" wrapText="1"/>
    </xf>
    <xf numFmtId="0" fontId="53" fillId="7" borderId="32" xfId="8" applyFont="1" applyFill="1" applyBorder="1" applyAlignment="1">
      <alignment horizontal="center" vertical="center" wrapText="1"/>
    </xf>
    <xf numFmtId="0" fontId="53" fillId="7" borderId="31" xfId="8" applyFont="1" applyFill="1" applyBorder="1" applyAlignment="1">
      <alignment horizontal="center" vertical="center" wrapText="1"/>
    </xf>
    <xf numFmtId="0" fontId="54" fillId="7" borderId="29" xfId="8" applyFont="1" applyFill="1" applyBorder="1" applyAlignment="1">
      <alignment horizontal="center" vertical="center" wrapText="1"/>
    </xf>
    <xf numFmtId="0" fontId="54" fillId="7" borderId="3" xfId="8" applyFont="1" applyFill="1" applyBorder="1" applyAlignment="1">
      <alignment horizontal="center" vertical="center" wrapText="1"/>
    </xf>
    <xf numFmtId="0" fontId="53" fillId="7" borderId="35" xfId="8" applyFont="1" applyFill="1" applyBorder="1" applyAlignment="1">
      <alignment horizontal="center" vertical="center" wrapText="1"/>
    </xf>
    <xf numFmtId="0" fontId="47" fillId="0" borderId="29" xfId="8" applyFont="1" applyBorder="1" applyAlignment="1">
      <alignment vertical="center" wrapText="1"/>
    </xf>
    <xf numFmtId="167" fontId="48" fillId="0" borderId="31" xfId="8" applyNumberFormat="1" applyFont="1" applyBorder="1" applyAlignment="1">
      <alignment vertical="center" wrapText="1"/>
    </xf>
    <xf numFmtId="0" fontId="55" fillId="6" borderId="34" xfId="8" applyFont="1" applyFill="1" applyBorder="1" applyAlignment="1">
      <alignment horizontal="left" vertical="center" wrapText="1" indent="1"/>
    </xf>
    <xf numFmtId="0" fontId="47" fillId="0" borderId="34" xfId="8" applyFont="1" applyBorder="1" applyAlignment="1">
      <alignment vertical="center" wrapText="1"/>
    </xf>
    <xf numFmtId="0" fontId="56" fillId="7" borderId="34" xfId="8" applyFont="1" applyFill="1" applyBorder="1" applyAlignment="1">
      <alignment vertical="center" wrapText="1"/>
    </xf>
    <xf numFmtId="167" fontId="57" fillId="7" borderId="31" xfId="8" applyNumberFormat="1" applyFont="1" applyFill="1" applyBorder="1" applyAlignment="1">
      <alignment vertical="center" wrapText="1"/>
    </xf>
    <xf numFmtId="0" fontId="52" fillId="0" borderId="0" xfId="4" applyFont="1"/>
    <xf numFmtId="0" fontId="53" fillId="0" borderId="35" xfId="4" applyFont="1" applyBorder="1" applyAlignment="1">
      <alignment horizontal="center" vertical="center" wrapText="1"/>
    </xf>
    <xf numFmtId="0" fontId="58" fillId="0" borderId="39" xfId="4" applyFont="1" applyBorder="1" applyAlignment="1">
      <alignment vertical="center" wrapText="1"/>
    </xf>
    <xf numFmtId="165" fontId="48" fillId="4" borderId="38" xfId="9" applyNumberFormat="1" applyFont="1" applyFill="1" applyBorder="1" applyAlignment="1">
      <alignment horizontal="left" vertical="center" wrapText="1"/>
    </xf>
    <xf numFmtId="0" fontId="58" fillId="0" borderId="44" xfId="4" applyFont="1" applyBorder="1" applyAlignment="1">
      <alignment vertical="center" wrapText="1"/>
    </xf>
    <xf numFmtId="165" fontId="48" fillId="4" borderId="45" xfId="9" applyNumberFormat="1" applyFont="1" applyFill="1" applyBorder="1" applyAlignment="1">
      <alignment horizontal="left" vertical="center" wrapText="1"/>
    </xf>
    <xf numFmtId="49" fontId="4" fillId="0" borderId="0" xfId="4" applyNumberFormat="1" applyFont="1"/>
    <xf numFmtId="49" fontId="60" fillId="0" borderId="0" xfId="4" applyNumberFormat="1" applyFont="1"/>
    <xf numFmtId="49" fontId="60" fillId="0" borderId="35" xfId="4" applyNumberFormat="1" applyFont="1" applyBorder="1"/>
    <xf numFmtId="49" fontId="57" fillId="7" borderId="34" xfId="4" applyNumberFormat="1" applyFont="1" applyFill="1" applyBorder="1" applyAlignment="1">
      <alignment horizontal="center" vertical="center"/>
    </xf>
    <xf numFmtId="49" fontId="57" fillId="7" borderId="5" xfId="4" applyNumberFormat="1" applyFont="1" applyFill="1" applyBorder="1"/>
    <xf numFmtId="49" fontId="57" fillId="7" borderId="1" xfId="4" applyNumberFormat="1" applyFont="1" applyFill="1" applyBorder="1" applyAlignment="1">
      <alignment horizontal="center" vertical="center" wrapText="1"/>
    </xf>
    <xf numFmtId="49" fontId="57" fillId="7" borderId="29" xfId="4" applyNumberFormat="1" applyFont="1" applyFill="1" applyBorder="1" applyAlignment="1">
      <alignment horizontal="center" vertical="center" wrapText="1"/>
    </xf>
    <xf numFmtId="167" fontId="48" fillId="4" borderId="59" xfId="9" applyNumberFormat="1" applyFont="1" applyFill="1" applyBorder="1" applyAlignment="1">
      <alignment horizontal="right" vertical="center" wrapText="1"/>
    </xf>
    <xf numFmtId="167" fontId="48" fillId="4" borderId="29" xfId="9" applyNumberFormat="1" applyFont="1" applyFill="1" applyBorder="1" applyAlignment="1">
      <alignment horizontal="right" vertical="center" wrapText="1"/>
    </xf>
    <xf numFmtId="167" fontId="48" fillId="4" borderId="60" xfId="9" applyNumberFormat="1" applyFont="1" applyFill="1" applyBorder="1" applyAlignment="1">
      <alignment horizontal="right" vertical="center" wrapText="1"/>
    </xf>
    <xf numFmtId="167" fontId="48" fillId="4" borderId="42" xfId="9" applyNumberFormat="1" applyFont="1" applyFill="1" applyBorder="1" applyAlignment="1">
      <alignment horizontal="right" vertical="center" wrapText="1"/>
    </xf>
    <xf numFmtId="3" fontId="4" fillId="8" borderId="29" xfId="8" applyNumberFormat="1" applyFont="1" applyFill="1" applyBorder="1" applyAlignment="1">
      <alignment vertical="center" wrapText="1"/>
    </xf>
    <xf numFmtId="3" fontId="4" fillId="8" borderId="3" xfId="8" applyNumberFormat="1" applyFont="1" applyFill="1" applyBorder="1" applyAlignment="1">
      <alignment vertical="center" wrapText="1"/>
    </xf>
    <xf numFmtId="3" fontId="4" fillId="8" borderId="61" xfId="8" applyNumberFormat="1" applyFont="1" applyFill="1" applyBorder="1" applyAlignment="1">
      <alignment vertical="center" wrapText="1"/>
    </xf>
    <xf numFmtId="167" fontId="48" fillId="4" borderId="45" xfId="9" applyNumberFormat="1" applyFont="1" applyFill="1" applyBorder="1" applyAlignment="1">
      <alignment horizontal="right" vertical="center" wrapText="1"/>
    </xf>
    <xf numFmtId="3" fontId="4" fillId="8" borderId="33" xfId="8" applyNumberFormat="1" applyFont="1" applyFill="1" applyBorder="1" applyAlignment="1">
      <alignment vertical="center" wrapText="1"/>
    </xf>
    <xf numFmtId="167" fontId="57" fillId="7" borderId="60" xfId="9" applyNumberFormat="1" applyFont="1" applyFill="1" applyBorder="1" applyAlignment="1">
      <alignment horizontal="right" vertical="center" wrapText="1"/>
    </xf>
    <xf numFmtId="167" fontId="57" fillId="7" borderId="29" xfId="9" applyNumberFormat="1" applyFont="1" applyFill="1" applyBorder="1" applyAlignment="1">
      <alignment horizontal="right" vertical="center" wrapText="1"/>
    </xf>
    <xf numFmtId="49" fontId="63" fillId="4" borderId="25" xfId="4" applyNumberFormat="1" applyFont="1" applyFill="1" applyBorder="1" applyAlignment="1">
      <alignment vertical="center" wrapText="1"/>
    </xf>
    <xf numFmtId="49" fontId="60" fillId="4" borderId="25" xfId="4" applyNumberFormat="1" applyFont="1" applyFill="1" applyBorder="1"/>
    <xf numFmtId="49" fontId="60" fillId="0" borderId="0" xfId="4" applyNumberFormat="1" applyFont="1" applyAlignment="1">
      <alignment vertical="center" wrapText="1"/>
    </xf>
    <xf numFmtId="49" fontId="60" fillId="0" borderId="0" xfId="4" applyNumberFormat="1" applyFont="1" applyAlignment="1">
      <alignment vertical="center"/>
    </xf>
    <xf numFmtId="0" fontId="9" fillId="0" borderId="0" xfId="8" applyFont="1" applyAlignment="1">
      <alignment vertical="center"/>
    </xf>
    <xf numFmtId="0" fontId="52" fillId="0" borderId="35" xfId="8" applyFont="1" applyBorder="1"/>
    <xf numFmtId="0" fontId="53" fillId="7" borderId="52" xfId="8" applyFont="1" applyFill="1" applyBorder="1" applyAlignment="1">
      <alignment horizontal="center" vertical="center" wrapText="1"/>
    </xf>
    <xf numFmtId="0" fontId="53" fillId="7" borderId="34" xfId="8" applyFont="1" applyFill="1" applyBorder="1" applyAlignment="1">
      <alignment horizontal="center" vertical="center" wrapText="1"/>
    </xf>
    <xf numFmtId="0" fontId="53" fillId="7" borderId="29" xfId="8" applyFont="1" applyFill="1" applyBorder="1" applyAlignment="1">
      <alignment horizontal="center" vertical="center" wrapText="1"/>
    </xf>
    <xf numFmtId="0" fontId="56" fillId="7" borderId="29" xfId="8" applyFont="1" applyFill="1" applyBorder="1" applyAlignment="1">
      <alignment vertical="center" wrapText="1"/>
    </xf>
    <xf numFmtId="165" fontId="48" fillId="8" borderId="29" xfId="8" applyNumberFormat="1" applyFont="1" applyFill="1" applyBorder="1" applyAlignment="1">
      <alignment vertical="center" wrapText="1"/>
    </xf>
    <xf numFmtId="167" fontId="57" fillId="7" borderId="29" xfId="8" applyNumberFormat="1" applyFont="1" applyFill="1" applyBorder="1" applyAlignment="1">
      <alignment horizontal="right" vertical="center" wrapText="1"/>
    </xf>
    <xf numFmtId="0" fontId="55" fillId="0" borderId="38" xfId="8" applyFont="1" applyBorder="1" applyAlignment="1">
      <alignment vertical="center" wrapText="1"/>
    </xf>
    <xf numFmtId="165" fontId="48" fillId="8" borderId="33" xfId="8" applyNumberFormat="1" applyFont="1" applyFill="1" applyBorder="1" applyAlignment="1">
      <alignment vertical="center" wrapText="1"/>
    </xf>
    <xf numFmtId="167" fontId="48" fillId="4" borderId="38" xfId="8" applyNumberFormat="1" applyFont="1" applyFill="1" applyBorder="1" applyAlignment="1">
      <alignment horizontal="right" vertical="center"/>
    </xf>
    <xf numFmtId="0" fontId="55" fillId="0" borderId="42" xfId="8" applyFont="1" applyBorder="1" applyAlignment="1">
      <alignment vertical="center" wrapText="1"/>
    </xf>
    <xf numFmtId="165" fontId="48" fillId="8" borderId="43" xfId="8" applyNumberFormat="1" applyFont="1" applyFill="1" applyBorder="1" applyAlignment="1">
      <alignment vertical="center" wrapText="1"/>
    </xf>
    <xf numFmtId="167" fontId="48" fillId="4" borderId="42" xfId="8" applyNumberFormat="1" applyFont="1" applyFill="1" applyBorder="1" applyAlignment="1">
      <alignment horizontal="right" vertical="center"/>
    </xf>
    <xf numFmtId="0" fontId="55" fillId="0" borderId="32" xfId="8" applyFont="1" applyBorder="1" applyAlignment="1">
      <alignment vertical="center" wrapText="1"/>
    </xf>
    <xf numFmtId="0" fontId="55" fillId="0" borderId="34" xfId="8" applyFont="1" applyBorder="1" applyAlignment="1">
      <alignment vertical="center" wrapText="1"/>
    </xf>
    <xf numFmtId="165" fontId="48" fillId="8" borderId="46" xfId="8" applyNumberFormat="1" applyFont="1" applyFill="1" applyBorder="1" applyAlignment="1">
      <alignment vertical="center" wrapText="1"/>
    </xf>
    <xf numFmtId="167" fontId="48" fillId="4" borderId="45" xfId="8" applyNumberFormat="1" applyFont="1" applyFill="1" applyBorder="1" applyAlignment="1">
      <alignment horizontal="right" vertical="center"/>
    </xf>
    <xf numFmtId="0" fontId="16" fillId="0" borderId="0" xfId="8" applyFont="1"/>
    <xf numFmtId="167" fontId="57" fillId="7" borderId="34" xfId="9" applyNumberFormat="1" applyFont="1" applyFill="1" applyBorder="1" applyAlignment="1">
      <alignment horizontal="right" vertical="center" wrapText="1"/>
    </xf>
    <xf numFmtId="3" fontId="62" fillId="8" borderId="31" xfId="8" applyNumberFormat="1" applyFont="1" applyFill="1" applyBorder="1" applyAlignment="1">
      <alignment horizontal="center" vertical="center" wrapText="1"/>
    </xf>
    <xf numFmtId="3" fontId="57" fillId="8" borderId="34" xfId="8" applyNumberFormat="1" applyFont="1" applyFill="1" applyBorder="1" applyAlignment="1">
      <alignment vertical="center" wrapText="1"/>
    </xf>
    <xf numFmtId="3" fontId="48" fillId="8" borderId="40" xfId="8" applyNumberFormat="1" applyFont="1" applyFill="1" applyBorder="1" applyAlignment="1">
      <alignment vertical="center" wrapText="1"/>
    </xf>
    <xf numFmtId="3" fontId="57" fillId="8" borderId="38" xfId="8" applyNumberFormat="1" applyFont="1" applyFill="1" applyBorder="1" applyAlignment="1">
      <alignment vertical="center" wrapText="1"/>
    </xf>
    <xf numFmtId="0" fontId="55" fillId="0" borderId="60" xfId="8" applyFont="1" applyBorder="1" applyAlignment="1">
      <alignment vertical="center" wrapText="1"/>
    </xf>
    <xf numFmtId="3" fontId="48" fillId="8" borderId="61" xfId="8" applyNumberFormat="1" applyFont="1" applyFill="1" applyBorder="1" applyAlignment="1">
      <alignment vertical="center" wrapText="1"/>
    </xf>
    <xf numFmtId="3" fontId="57" fillId="8" borderId="60" xfId="8" applyNumberFormat="1" applyFont="1" applyFill="1" applyBorder="1" applyAlignment="1">
      <alignment vertical="center" wrapText="1"/>
    </xf>
    <xf numFmtId="3" fontId="48" fillId="8" borderId="43" xfId="8" applyNumberFormat="1" applyFont="1" applyFill="1" applyBorder="1" applyAlignment="1">
      <alignment vertical="center" wrapText="1"/>
    </xf>
    <xf numFmtId="3" fontId="57" fillId="8" borderId="42" xfId="8" applyNumberFormat="1" applyFont="1" applyFill="1" applyBorder="1" applyAlignment="1">
      <alignment vertical="center" wrapText="1"/>
    </xf>
    <xf numFmtId="3" fontId="57" fillId="8" borderId="42" xfId="8" applyNumberFormat="1" applyFont="1" applyFill="1" applyBorder="1" applyAlignment="1">
      <alignment horizontal="center" vertical="center" wrapText="1"/>
    </xf>
    <xf numFmtId="165" fontId="54" fillId="7" borderId="29" xfId="9" applyNumberFormat="1" applyFont="1" applyFill="1" applyBorder="1" applyAlignment="1">
      <alignment horizontal="left" vertical="center" wrapText="1"/>
    </xf>
    <xf numFmtId="165" fontId="3" fillId="0" borderId="0" xfId="8" applyNumberFormat="1"/>
    <xf numFmtId="0" fontId="4" fillId="4" borderId="0" xfId="8" applyFont="1" applyFill="1" applyAlignment="1">
      <alignment horizontal="left" vertical="center" wrapText="1"/>
    </xf>
    <xf numFmtId="0" fontId="16" fillId="4" borderId="0" xfId="8" applyFont="1" applyFill="1"/>
    <xf numFmtId="0" fontId="16" fillId="0" borderId="0" xfId="8" applyFont="1" applyAlignment="1">
      <alignment vertical="center" wrapText="1"/>
    </xf>
    <xf numFmtId="0" fontId="16" fillId="0" borderId="0" xfId="8" applyFont="1" applyAlignment="1">
      <alignment horizontal="center" vertical="center" wrapText="1"/>
    </xf>
    <xf numFmtId="49" fontId="68" fillId="7" borderId="34" xfId="4" applyNumberFormat="1" applyFont="1" applyFill="1" applyBorder="1" applyAlignment="1">
      <alignment horizontal="center" vertical="center"/>
    </xf>
    <xf numFmtId="49" fontId="68" fillId="7" borderId="29" xfId="4" applyNumberFormat="1" applyFont="1" applyFill="1" applyBorder="1" applyAlignment="1">
      <alignment horizontal="center" vertical="center" wrapText="1"/>
    </xf>
    <xf numFmtId="0" fontId="47" fillId="0" borderId="30" xfId="8" applyFont="1" applyBorder="1" applyAlignment="1">
      <alignment vertical="center" wrapText="1"/>
    </xf>
    <xf numFmtId="167" fontId="47" fillId="0" borderId="0" xfId="8" applyNumberFormat="1" applyFont="1" applyAlignment="1">
      <alignment vertical="center" wrapText="1"/>
    </xf>
    <xf numFmtId="167" fontId="47" fillId="0" borderId="32" xfId="8" applyNumberFormat="1" applyFont="1" applyBorder="1" applyAlignment="1">
      <alignment vertical="center" wrapText="1"/>
    </xf>
    <xf numFmtId="0" fontId="47" fillId="0" borderId="42" xfId="8" applyFont="1" applyBorder="1" applyAlignment="1">
      <alignment vertical="center" wrapText="1"/>
    </xf>
    <xf numFmtId="167" fontId="47" fillId="0" borderId="27" xfId="8" applyNumberFormat="1" applyFont="1" applyBorder="1" applyAlignment="1">
      <alignment vertical="center" wrapText="1"/>
    </xf>
    <xf numFmtId="167" fontId="47" fillId="0" borderId="42" xfId="8" applyNumberFormat="1" applyFont="1" applyBorder="1" applyAlignment="1">
      <alignment vertical="center" wrapText="1"/>
    </xf>
    <xf numFmtId="167" fontId="47" fillId="0" borderId="35" xfId="8" applyNumberFormat="1" applyFont="1" applyBorder="1" applyAlignment="1">
      <alignment vertical="center" wrapText="1"/>
    </xf>
    <xf numFmtId="167" fontId="47" fillId="0" borderId="34" xfId="8" applyNumberFormat="1" applyFont="1" applyBorder="1" applyAlignment="1">
      <alignment vertical="center" wrapText="1"/>
    </xf>
    <xf numFmtId="167" fontId="56" fillId="7" borderId="35" xfId="8" applyNumberFormat="1" applyFont="1" applyFill="1" applyBorder="1" applyAlignment="1">
      <alignment vertical="center" wrapText="1"/>
    </xf>
    <xf numFmtId="167" fontId="56" fillId="7" borderId="34" xfId="8" applyNumberFormat="1" applyFont="1" applyFill="1" applyBorder="1" applyAlignment="1">
      <alignment vertical="center" wrapText="1"/>
    </xf>
    <xf numFmtId="49" fontId="10" fillId="0" borderId="0" xfId="4" applyNumberFormat="1" applyFont="1"/>
    <xf numFmtId="49" fontId="69" fillId="0" borderId="0" xfId="4" applyNumberFormat="1" applyFont="1"/>
    <xf numFmtId="49" fontId="10" fillId="0" borderId="0" xfId="4" applyNumberFormat="1" applyFont="1" applyAlignment="1">
      <alignment vertical="center" wrapText="1"/>
    </xf>
    <xf numFmtId="49" fontId="69" fillId="0" borderId="25" xfId="4" applyNumberFormat="1" applyFont="1" applyBorder="1"/>
    <xf numFmtId="49" fontId="69" fillId="0" borderId="35" xfId="4" applyNumberFormat="1" applyFont="1" applyBorder="1"/>
    <xf numFmtId="49" fontId="57" fillId="7" borderId="24" xfId="4" applyNumberFormat="1" applyFont="1" applyFill="1" applyBorder="1" applyAlignment="1">
      <alignment vertical="center"/>
    </xf>
    <xf numFmtId="49" fontId="57" fillId="7" borderId="25" xfId="4" applyNumberFormat="1" applyFont="1" applyFill="1" applyBorder="1" applyAlignment="1">
      <alignment vertical="center"/>
    </xf>
    <xf numFmtId="49" fontId="57" fillId="7" borderId="52" xfId="4" applyNumberFormat="1" applyFont="1" applyFill="1" applyBorder="1" applyAlignment="1">
      <alignment vertical="center"/>
    </xf>
    <xf numFmtId="49" fontId="57" fillId="7" borderId="35" xfId="4" applyNumberFormat="1" applyFont="1" applyFill="1" applyBorder="1" applyAlignment="1">
      <alignment vertical="center" wrapText="1"/>
    </xf>
    <xf numFmtId="49" fontId="57" fillId="7" borderId="52" xfId="4" applyNumberFormat="1" applyFont="1" applyFill="1" applyBorder="1" applyAlignment="1">
      <alignment vertical="center" wrapText="1"/>
    </xf>
    <xf numFmtId="49" fontId="57" fillId="7" borderId="5" xfId="4" applyNumberFormat="1" applyFont="1" applyFill="1" applyBorder="1" applyAlignment="1">
      <alignment vertical="center"/>
    </xf>
    <xf numFmtId="49" fontId="70" fillId="7" borderId="29" xfId="4" applyNumberFormat="1" applyFont="1" applyFill="1" applyBorder="1" applyAlignment="1">
      <alignment horizontal="left" vertical="center" wrapText="1"/>
    </xf>
    <xf numFmtId="49" fontId="57" fillId="7" borderId="5" xfId="4" applyNumberFormat="1" applyFont="1" applyFill="1" applyBorder="1" applyAlignment="1">
      <alignment vertical="center" wrapText="1"/>
    </xf>
    <xf numFmtId="49" fontId="57" fillId="7" borderId="1" xfId="4" applyNumberFormat="1" applyFont="1" applyFill="1" applyBorder="1" applyAlignment="1">
      <alignment vertical="center" wrapText="1"/>
    </xf>
    <xf numFmtId="49" fontId="57" fillId="7" borderId="29" xfId="4" applyNumberFormat="1" applyFont="1" applyFill="1" applyBorder="1" applyAlignment="1">
      <alignment vertical="center" wrapText="1"/>
    </xf>
    <xf numFmtId="49" fontId="57" fillId="7" borderId="3" xfId="4" applyNumberFormat="1" applyFont="1" applyFill="1" applyBorder="1" applyAlignment="1">
      <alignment vertical="center" wrapText="1"/>
    </xf>
    <xf numFmtId="167" fontId="47" fillId="0" borderId="42" xfId="9" applyNumberFormat="1" applyFont="1" applyBorder="1" applyAlignment="1">
      <alignment horizontal="right"/>
    </xf>
    <xf numFmtId="49" fontId="71" fillId="0" borderId="0" xfId="4" applyNumberFormat="1" applyFont="1" applyAlignment="1">
      <alignment vertical="center"/>
    </xf>
    <xf numFmtId="3" fontId="48" fillId="8" borderId="60" xfId="8" applyNumberFormat="1" applyFont="1" applyFill="1" applyBorder="1" applyAlignment="1">
      <alignment vertical="center" wrapText="1"/>
    </xf>
    <xf numFmtId="167" fontId="47" fillId="0" borderId="45" xfId="9" applyNumberFormat="1" applyFont="1" applyBorder="1" applyAlignment="1">
      <alignment horizontal="right"/>
    </xf>
    <xf numFmtId="49" fontId="75" fillId="0" borderId="0" xfId="4" applyNumberFormat="1" applyFont="1" applyAlignment="1">
      <alignment vertical="center" wrapText="1"/>
    </xf>
    <xf numFmtId="49" fontId="73" fillId="0" borderId="0" xfId="4" applyNumberFormat="1" applyFont="1" applyAlignment="1">
      <alignment vertical="center" wrapText="1"/>
    </xf>
    <xf numFmtId="49" fontId="10" fillId="0" borderId="0" xfId="4" applyNumberFormat="1" applyFont="1" applyAlignment="1">
      <alignment horizontal="left" vertical="center" wrapText="1"/>
    </xf>
    <xf numFmtId="49" fontId="69" fillId="0" borderId="0" xfId="4" applyNumberFormat="1" applyFont="1" applyAlignment="1">
      <alignment vertical="center" wrapText="1"/>
    </xf>
    <xf numFmtId="0" fontId="53" fillId="7" borderId="3" xfId="8" applyFont="1" applyFill="1" applyBorder="1" applyAlignment="1">
      <alignment horizontal="center" vertical="center" wrapText="1"/>
    </xf>
    <xf numFmtId="167" fontId="47" fillId="0" borderId="38" xfId="9" applyNumberFormat="1" applyFont="1" applyBorder="1" applyAlignment="1">
      <alignment horizontal="right"/>
    </xf>
    <xf numFmtId="167" fontId="53" fillId="7" borderId="34" xfId="9" applyNumberFormat="1" applyFont="1" applyFill="1" applyBorder="1" applyAlignment="1">
      <alignment horizontal="right"/>
    </xf>
    <xf numFmtId="0" fontId="69" fillId="0" borderId="0" xfId="4" applyFont="1"/>
    <xf numFmtId="0" fontId="69" fillId="0" borderId="35" xfId="4" applyFont="1" applyBorder="1"/>
    <xf numFmtId="0" fontId="57" fillId="7" borderId="2" xfId="4" applyFont="1" applyFill="1" applyBorder="1" applyAlignment="1">
      <alignment vertical="center" wrapText="1"/>
    </xf>
    <xf numFmtId="0" fontId="57" fillId="7" borderId="3" xfId="4" applyFont="1" applyFill="1" applyBorder="1" applyAlignment="1">
      <alignment vertical="center" wrapText="1"/>
    </xf>
    <xf numFmtId="0" fontId="57" fillId="0" borderId="0" xfId="4" applyFont="1" applyAlignment="1">
      <alignment horizontal="center" vertical="center"/>
    </xf>
    <xf numFmtId="0" fontId="57" fillId="7" borderId="3" xfId="4" applyFont="1" applyFill="1" applyBorder="1" applyAlignment="1">
      <alignment horizontal="center" vertical="center" wrapText="1"/>
    </xf>
    <xf numFmtId="0" fontId="57" fillId="7" borderId="29" xfId="4" applyFont="1" applyFill="1" applyBorder="1" applyAlignment="1">
      <alignment horizontal="center" vertical="center" wrapText="1"/>
    </xf>
    <xf numFmtId="0" fontId="57" fillId="7" borderId="33" xfId="4" applyFont="1" applyFill="1" applyBorder="1" applyAlignment="1">
      <alignment horizontal="center" vertical="center" wrapText="1"/>
    </xf>
    <xf numFmtId="0" fontId="48" fillId="0" borderId="38" xfId="4" applyFont="1" applyBorder="1" applyAlignment="1">
      <alignment vertical="center" wrapText="1"/>
    </xf>
    <xf numFmtId="167" fontId="47" fillId="0" borderId="60" xfId="9" applyNumberFormat="1" applyFont="1" applyBorder="1" applyAlignment="1">
      <alignment horizontal="right"/>
    </xf>
    <xf numFmtId="3" fontId="4" fillId="8" borderId="38" xfId="8" applyNumberFormat="1" applyFont="1" applyFill="1" applyBorder="1" applyAlignment="1">
      <alignment vertical="center" wrapText="1"/>
    </xf>
    <xf numFmtId="0" fontId="48" fillId="0" borderId="42" xfId="4" applyFont="1" applyBorder="1" applyAlignment="1">
      <alignment vertical="center" wrapText="1"/>
    </xf>
    <xf numFmtId="0" fontId="61" fillId="0" borderId="42" xfId="4" applyFont="1" applyBorder="1" applyAlignment="1">
      <alignment horizontal="left" vertical="center" wrapText="1"/>
    </xf>
    <xf numFmtId="0" fontId="61" fillId="0" borderId="42" xfId="4" applyFont="1" applyBorder="1" applyAlignment="1">
      <alignment vertical="center" wrapText="1"/>
    </xf>
    <xf numFmtId="0" fontId="61" fillId="0" borderId="42" xfId="4" applyFont="1" applyBorder="1" applyAlignment="1">
      <alignment vertical="center"/>
    </xf>
    <xf numFmtId="0" fontId="62" fillId="7" borderId="45" xfId="4" applyFont="1" applyFill="1" applyBorder="1" applyAlignment="1">
      <alignment vertical="center"/>
    </xf>
    <xf numFmtId="167" fontId="53" fillId="7" borderId="45" xfId="9" applyNumberFormat="1" applyFont="1" applyFill="1" applyBorder="1" applyAlignment="1">
      <alignment horizontal="right"/>
    </xf>
    <xf numFmtId="0" fontId="73" fillId="0" borderId="0" xfId="4" applyFont="1" applyAlignment="1">
      <alignment vertical="center" wrapText="1"/>
    </xf>
    <xf numFmtId="0" fontId="52" fillId="0" borderId="0" xfId="8" applyFont="1" applyAlignment="1">
      <alignment vertical="center"/>
    </xf>
    <xf numFmtId="0" fontId="52" fillId="0" borderId="0" xfId="8" applyFont="1" applyAlignment="1">
      <alignment vertical="center" wrapText="1"/>
    </xf>
    <xf numFmtId="0" fontId="20" fillId="7" borderId="33" xfId="8" applyFont="1" applyFill="1" applyBorder="1" applyAlignment="1">
      <alignment horizontal="center" vertical="center" wrapText="1"/>
    </xf>
    <xf numFmtId="0" fontId="20" fillId="7" borderId="26" xfId="8" applyFont="1" applyFill="1" applyBorder="1" applyAlignment="1">
      <alignment horizontal="center" vertical="center" wrapText="1"/>
    </xf>
    <xf numFmtId="49" fontId="20" fillId="0" borderId="0" xfId="8" applyNumberFormat="1" applyFont="1" applyAlignment="1">
      <alignment horizontal="center" vertical="center" wrapText="1"/>
    </xf>
    <xf numFmtId="0" fontId="20" fillId="0" borderId="30" xfId="8" applyFont="1" applyBorder="1" applyAlignment="1">
      <alignment vertical="center" wrapText="1"/>
    </xf>
    <xf numFmtId="167" fontId="53" fillId="0" borderId="38" xfId="9" applyNumberFormat="1" applyFont="1" applyBorder="1" applyAlignment="1">
      <alignment horizontal="right" vertical="center"/>
    </xf>
    <xf numFmtId="3" fontId="48" fillId="8" borderId="29" xfId="8" applyNumberFormat="1" applyFont="1" applyFill="1" applyBorder="1" applyAlignment="1">
      <alignment vertical="center" wrapText="1"/>
    </xf>
    <xf numFmtId="3" fontId="3" fillId="0" borderId="0" xfId="8" applyNumberFormat="1"/>
    <xf numFmtId="0" fontId="20" fillId="0" borderId="29" xfId="8" applyFont="1" applyBorder="1" applyAlignment="1">
      <alignment vertical="center" wrapText="1"/>
    </xf>
    <xf numFmtId="167" fontId="53" fillId="0" borderId="29" xfId="9" applyNumberFormat="1" applyFont="1" applyBorder="1" applyAlignment="1">
      <alignment horizontal="right" vertical="center"/>
    </xf>
    <xf numFmtId="165" fontId="78" fillId="0" borderId="0" xfId="8" applyNumberFormat="1" applyFont="1"/>
    <xf numFmtId="49" fontId="79" fillId="6" borderId="0" xfId="8" applyNumberFormat="1" applyFont="1" applyFill="1" applyAlignment="1">
      <alignment horizontal="center" vertical="center" wrapText="1"/>
    </xf>
    <xf numFmtId="0" fontId="79" fillId="6" borderId="38" xfId="8" applyFont="1" applyFill="1" applyBorder="1" applyAlignment="1">
      <alignment horizontal="left" vertical="center" wrapText="1" indent="1"/>
    </xf>
    <xf numFmtId="0" fontId="79" fillId="6" borderId="42" xfId="8" applyFont="1" applyFill="1" applyBorder="1" applyAlignment="1">
      <alignment horizontal="left" vertical="center" wrapText="1" indent="1"/>
    </xf>
    <xf numFmtId="0" fontId="79" fillId="6" borderId="42" xfId="8" applyFont="1" applyFill="1" applyBorder="1" applyAlignment="1">
      <alignment vertical="center" wrapText="1"/>
    </xf>
    <xf numFmtId="0" fontId="79" fillId="6" borderId="59" xfId="8" applyFont="1" applyFill="1" applyBorder="1" applyAlignment="1">
      <alignment horizontal="left" vertical="center" wrapText="1" indent="1"/>
    </xf>
    <xf numFmtId="0" fontId="79" fillId="6" borderId="60" xfId="8" applyFont="1" applyFill="1" applyBorder="1" applyAlignment="1">
      <alignment horizontal="left" vertical="center" wrapText="1" indent="1"/>
    </xf>
    <xf numFmtId="3" fontId="48" fillId="8" borderId="38" xfId="8" applyNumberFormat="1" applyFont="1" applyFill="1" applyBorder="1" applyAlignment="1">
      <alignment vertical="center" wrapText="1"/>
    </xf>
    <xf numFmtId="49" fontId="80" fillId="0" borderId="0" xfId="8" applyNumberFormat="1" applyFont="1" applyAlignment="1">
      <alignment horizontal="center" vertical="center" wrapText="1"/>
    </xf>
    <xf numFmtId="0" fontId="80" fillId="7" borderId="29" xfId="8" applyFont="1" applyFill="1" applyBorder="1" applyAlignment="1">
      <alignment vertical="center" wrapText="1"/>
    </xf>
    <xf numFmtId="167" fontId="47" fillId="7" borderId="38" xfId="9" applyNumberFormat="1" applyFont="1" applyFill="1" applyBorder="1" applyAlignment="1">
      <alignment horizontal="right" vertical="center"/>
    </xf>
    <xf numFmtId="164" fontId="3" fillId="0" borderId="0" xfId="8" applyNumberFormat="1"/>
    <xf numFmtId="0" fontId="9" fillId="0" borderId="33" xfId="4" applyBorder="1"/>
    <xf numFmtId="0" fontId="20" fillId="4" borderId="0" xfId="4" applyFont="1" applyFill="1" applyAlignment="1">
      <alignment horizontal="left"/>
    </xf>
    <xf numFmtId="0" fontId="16" fillId="4" borderId="0" xfId="4" applyFont="1" applyFill="1" applyAlignment="1">
      <alignment wrapText="1"/>
    </xf>
    <xf numFmtId="0" fontId="16" fillId="4" borderId="0" xfId="4" applyFont="1" applyFill="1"/>
    <xf numFmtId="43" fontId="0" fillId="0" borderId="0" xfId="10" applyFont="1"/>
    <xf numFmtId="0" fontId="81" fillId="0" borderId="0" xfId="4" applyFont="1" applyAlignment="1">
      <alignment vertical="center"/>
    </xf>
    <xf numFmtId="0" fontId="16" fillId="0" borderId="3" xfId="4" applyFont="1" applyBorder="1" applyAlignment="1">
      <alignment horizontal="center"/>
    </xf>
    <xf numFmtId="0" fontId="16" fillId="0" borderId="35" xfId="4" applyFont="1" applyBorder="1" applyAlignment="1">
      <alignment horizontal="center" vertical="center" wrapText="1"/>
    </xf>
    <xf numFmtId="0" fontId="16" fillId="0" borderId="31" xfId="4" applyFont="1" applyBorder="1" applyAlignment="1">
      <alignment horizontal="center" vertical="center" wrapText="1"/>
    </xf>
    <xf numFmtId="165" fontId="4" fillId="0" borderId="38" xfId="4" applyNumberFormat="1" applyFont="1" applyBorder="1"/>
    <xf numFmtId="165" fontId="4" fillId="0" borderId="51" xfId="4" applyNumberFormat="1" applyFont="1" applyBorder="1"/>
    <xf numFmtId="165" fontId="8" fillId="0" borderId="61" xfId="4" applyNumberFormat="1" applyFont="1" applyBorder="1"/>
    <xf numFmtId="165" fontId="4" fillId="0" borderId="0" xfId="4" applyNumberFormat="1" applyFont="1" applyAlignment="1">
      <alignment horizontal="right"/>
    </xf>
    <xf numFmtId="0" fontId="4" fillId="0" borderId="66" xfId="4" applyFont="1" applyBorder="1" applyAlignment="1">
      <alignment horizontal="center" vertical="center"/>
    </xf>
    <xf numFmtId="0" fontId="4" fillId="0" borderId="59" xfId="4" applyFont="1" applyBorder="1" applyAlignment="1">
      <alignment wrapText="1"/>
    </xf>
    <xf numFmtId="165" fontId="4" fillId="0" borderId="59" xfId="4" applyNumberFormat="1" applyFont="1" applyBorder="1"/>
    <xf numFmtId="165" fontId="4" fillId="0" borderId="67" xfId="4" applyNumberFormat="1" applyFont="1" applyBorder="1"/>
    <xf numFmtId="168" fontId="0" fillId="0" borderId="0" xfId="10" applyNumberFormat="1" applyFont="1"/>
    <xf numFmtId="0" fontId="27" fillId="0" borderId="29" xfId="4" applyFont="1" applyBorder="1" applyAlignment="1">
      <alignment vertical="center" wrapText="1"/>
    </xf>
    <xf numFmtId="165" fontId="8" fillId="0" borderId="2" xfId="4" applyNumberFormat="1" applyFont="1" applyBorder="1"/>
    <xf numFmtId="165" fontId="8" fillId="0" borderId="3" xfId="4" applyNumberFormat="1" applyFont="1" applyBorder="1"/>
    <xf numFmtId="49" fontId="82" fillId="0" borderId="0" xfId="4" applyNumberFormat="1" applyFont="1" applyAlignment="1">
      <alignment horizontal="center" vertical="center"/>
    </xf>
    <xf numFmtId="49" fontId="83" fillId="0" borderId="33" xfId="4" applyNumberFormat="1" applyFont="1" applyBorder="1" applyAlignment="1">
      <alignment horizontal="center" vertical="center" wrapText="1"/>
    </xf>
    <xf numFmtId="49" fontId="72" fillId="0" borderId="38" xfId="4" applyNumberFormat="1" applyFont="1" applyBorder="1" applyAlignment="1">
      <alignment vertical="center"/>
    </xf>
    <xf numFmtId="49" fontId="84" fillId="0" borderId="33" xfId="4" applyNumberFormat="1" applyFont="1" applyBorder="1" applyAlignment="1">
      <alignment horizontal="center" vertical="center" wrapText="1"/>
    </xf>
    <xf numFmtId="49" fontId="74" fillId="0" borderId="42" xfId="4" applyNumberFormat="1" applyFont="1" applyBorder="1" applyAlignment="1">
      <alignment vertical="center"/>
    </xf>
    <xf numFmtId="49" fontId="74" fillId="0" borderId="42" xfId="4" applyNumberFormat="1" applyFont="1" applyBorder="1" applyAlignment="1">
      <alignment horizontal="left" vertical="center" indent="1"/>
    </xf>
    <xf numFmtId="49" fontId="84" fillId="0" borderId="42" xfId="4" applyNumberFormat="1" applyFont="1" applyBorder="1" applyAlignment="1">
      <alignment horizontal="left" vertical="center" indent="1"/>
    </xf>
    <xf numFmtId="49" fontId="85" fillId="0" borderId="0" xfId="4" applyNumberFormat="1" applyFont="1" applyAlignment="1">
      <alignment vertical="center"/>
    </xf>
    <xf numFmtId="49" fontId="72" fillId="0" borderId="45" xfId="4" applyNumberFormat="1" applyFont="1" applyBorder="1" applyAlignment="1">
      <alignment vertical="center"/>
    </xf>
    <xf numFmtId="49" fontId="73" fillId="0" borderId="0" xfId="4" applyNumberFormat="1" applyFont="1" applyAlignment="1">
      <alignment horizontal="justify" vertical="center" wrapText="1"/>
    </xf>
    <xf numFmtId="0" fontId="86" fillId="0" borderId="0" xfId="8" applyFont="1" applyAlignment="1">
      <alignment vertical="center"/>
    </xf>
    <xf numFmtId="0" fontId="3" fillId="0" borderId="0" xfId="8" applyAlignment="1">
      <alignment vertical="center" wrapText="1"/>
    </xf>
    <xf numFmtId="0" fontId="7" fillId="7" borderId="30" xfId="8" applyFont="1" applyFill="1" applyBorder="1" applyAlignment="1">
      <alignment horizontal="center" vertical="center" wrapText="1"/>
    </xf>
    <xf numFmtId="0" fontId="7" fillId="7" borderId="25" xfId="8" applyFont="1" applyFill="1" applyBorder="1" applyAlignment="1">
      <alignment horizontal="center" vertical="center" wrapText="1"/>
    </xf>
    <xf numFmtId="0" fontId="15" fillId="7" borderId="25" xfId="8" applyFont="1" applyFill="1" applyBorder="1" applyAlignment="1">
      <alignment vertical="center" wrapText="1"/>
    </xf>
    <xf numFmtId="0" fontId="15" fillId="7" borderId="26" xfId="8" applyFont="1" applyFill="1" applyBorder="1" applyAlignment="1">
      <alignment vertical="center" wrapText="1"/>
    </xf>
    <xf numFmtId="0" fontId="15" fillId="7" borderId="32" xfId="8" applyFont="1" applyFill="1" applyBorder="1" applyAlignment="1">
      <alignment horizontal="center" vertical="center" wrapText="1"/>
    </xf>
    <xf numFmtId="0" fontId="15" fillId="7" borderId="0" xfId="8" applyFont="1" applyFill="1" applyAlignment="1">
      <alignment horizontal="center" vertical="center" wrapText="1"/>
    </xf>
    <xf numFmtId="0" fontId="15" fillId="7" borderId="26" xfId="8" applyFont="1" applyFill="1" applyBorder="1" applyAlignment="1">
      <alignment horizontal="center" vertical="center" wrapText="1"/>
    </xf>
    <xf numFmtId="0" fontId="15" fillId="7" borderId="34" xfId="8" applyFont="1" applyFill="1" applyBorder="1" applyAlignment="1">
      <alignment horizontal="center" vertical="center" wrapText="1"/>
    </xf>
    <xf numFmtId="0" fontId="15" fillId="7" borderId="35" xfId="8" applyFont="1" applyFill="1" applyBorder="1" applyAlignment="1">
      <alignment horizontal="center" vertical="center" wrapText="1"/>
    </xf>
    <xf numFmtId="0" fontId="7" fillId="7" borderId="29" xfId="8" applyFont="1" applyFill="1" applyBorder="1" applyAlignment="1">
      <alignment horizontal="center" vertical="center" wrapText="1"/>
    </xf>
    <xf numFmtId="0" fontId="7" fillId="0" borderId="33" xfId="8" applyFont="1" applyBorder="1" applyAlignment="1">
      <alignment horizontal="center" vertical="center" wrapText="1"/>
    </xf>
    <xf numFmtId="0" fontId="7" fillId="0" borderId="38" xfId="8" applyFont="1" applyBorder="1" applyAlignment="1">
      <alignment vertical="center" wrapText="1"/>
    </xf>
    <xf numFmtId="0" fontId="7" fillId="0" borderId="42" xfId="8" applyFont="1" applyBorder="1" applyAlignment="1">
      <alignment vertical="center" wrapText="1"/>
    </xf>
    <xf numFmtId="0" fontId="12" fillId="0" borderId="42" xfId="8" applyFont="1" applyBorder="1" applyAlignment="1">
      <alignment vertical="center" wrapText="1"/>
    </xf>
    <xf numFmtId="0" fontId="4" fillId="0" borderId="33" xfId="8" applyFont="1" applyBorder="1" applyAlignment="1">
      <alignment horizontal="center" vertical="center" wrapText="1"/>
    </xf>
    <xf numFmtId="0" fontId="12" fillId="0" borderId="45" xfId="8" applyFont="1" applyBorder="1" applyAlignment="1">
      <alignment vertical="center" wrapText="1"/>
    </xf>
    <xf numFmtId="0" fontId="87" fillId="0" borderId="0" xfId="8" applyFont="1" applyAlignment="1">
      <alignment vertical="center"/>
    </xf>
    <xf numFmtId="0" fontId="88" fillId="4" borderId="0" xfId="4" applyFont="1" applyFill="1"/>
    <xf numFmtId="0" fontId="9" fillId="4" borderId="0" xfId="4" applyFill="1"/>
    <xf numFmtId="0" fontId="9" fillId="4" borderId="0" xfId="4" applyFill="1" applyAlignment="1">
      <alignment horizontal="center" vertical="center" wrapText="1"/>
    </xf>
    <xf numFmtId="0" fontId="9" fillId="0" borderId="0" xfId="4" applyAlignment="1">
      <alignment horizontal="center" vertical="center" wrapText="1"/>
    </xf>
    <xf numFmtId="0" fontId="89" fillId="4" borderId="0" xfId="4" applyFont="1" applyFill="1" applyAlignment="1">
      <alignment vertical="center" wrapText="1"/>
    </xf>
    <xf numFmtId="49" fontId="82" fillId="0" borderId="33" xfId="4" applyNumberFormat="1" applyFont="1" applyBorder="1" applyAlignment="1">
      <alignment horizontal="center" vertical="center"/>
    </xf>
    <xf numFmtId="0" fontId="89" fillId="7" borderId="29" xfId="4" applyFont="1" applyFill="1" applyBorder="1" applyAlignment="1">
      <alignment horizontal="center" vertical="center" wrapText="1"/>
    </xf>
    <xf numFmtId="0" fontId="11" fillId="7" borderId="29" xfId="4" applyFont="1" applyFill="1" applyBorder="1" applyAlignment="1">
      <alignment horizontal="center" vertical="center" wrapText="1"/>
    </xf>
    <xf numFmtId="0" fontId="9" fillId="4" borderId="0" xfId="4" applyFill="1" applyAlignment="1">
      <alignment wrapText="1"/>
    </xf>
    <xf numFmtId="0" fontId="22" fillId="4" borderId="68" xfId="4" applyFont="1" applyFill="1" applyBorder="1" applyAlignment="1">
      <alignment vertical="center" wrapText="1"/>
    </xf>
    <xf numFmtId="0" fontId="9" fillId="4" borderId="12" xfId="4" applyFill="1" applyBorder="1" applyAlignment="1">
      <alignment vertical="center" wrapText="1"/>
    </xf>
    <xf numFmtId="9" fontId="47" fillId="0" borderId="42" xfId="1" applyFont="1" applyBorder="1" applyAlignment="1">
      <alignment horizontal="right" vertical="center"/>
    </xf>
    <xf numFmtId="0" fontId="9" fillId="0" borderId="0" xfId="4" applyAlignment="1">
      <alignment wrapText="1"/>
    </xf>
    <xf numFmtId="0" fontId="10" fillId="0" borderId="12" xfId="4" applyFont="1" applyBorder="1" applyAlignment="1">
      <alignment horizontal="left" vertical="center" wrapText="1"/>
    </xf>
    <xf numFmtId="0" fontId="90" fillId="4" borderId="68" xfId="4" applyFont="1" applyFill="1" applyBorder="1" applyAlignment="1">
      <alignment vertical="center" wrapText="1"/>
    </xf>
    <xf numFmtId="0" fontId="90" fillId="7" borderId="12" xfId="4" applyFont="1" applyFill="1" applyBorder="1" applyAlignment="1">
      <alignment vertical="center" wrapText="1"/>
    </xf>
    <xf numFmtId="167" fontId="47" fillId="7" borderId="42" xfId="9" applyNumberFormat="1" applyFont="1" applyFill="1" applyBorder="1" applyAlignment="1">
      <alignment horizontal="right" vertical="center"/>
    </xf>
    <xf numFmtId="9" fontId="47" fillId="7" borderId="42" xfId="1" applyFont="1" applyFill="1" applyBorder="1" applyAlignment="1">
      <alignment horizontal="right" vertical="center"/>
    </xf>
    <xf numFmtId="3" fontId="9" fillId="4" borderId="0" xfId="4" applyNumberFormat="1" applyFill="1" applyAlignment="1">
      <alignment wrapText="1"/>
    </xf>
    <xf numFmtId="0" fontId="9" fillId="4" borderId="35" xfId="4" applyFill="1" applyBorder="1"/>
    <xf numFmtId="0" fontId="9" fillId="4" borderId="25" xfId="4" applyFill="1" applyBorder="1"/>
    <xf numFmtId="9" fontId="89" fillId="7" borderId="29" xfId="4" applyNumberFormat="1" applyFont="1" applyFill="1" applyBorder="1" applyAlignment="1">
      <alignment horizontal="center" vertical="center" wrapText="1"/>
    </xf>
    <xf numFmtId="9" fontId="11" fillId="7" borderId="29" xfId="4" applyNumberFormat="1" applyFont="1" applyFill="1" applyBorder="1" applyAlignment="1">
      <alignment horizontal="center" vertical="center" wrapText="1"/>
    </xf>
    <xf numFmtId="0" fontId="22" fillId="4" borderId="0" xfId="4" applyFont="1" applyFill="1" applyAlignment="1">
      <alignment vertical="center" wrapText="1"/>
    </xf>
    <xf numFmtId="0" fontId="9" fillId="4" borderId="13" xfId="4" applyFill="1" applyBorder="1" applyAlignment="1">
      <alignment vertical="center" wrapText="1"/>
    </xf>
    <xf numFmtId="167" fontId="47" fillId="0" borderId="60" xfId="9" applyNumberFormat="1" applyFont="1" applyBorder="1" applyAlignment="1">
      <alignment horizontal="right" vertical="center"/>
    </xf>
    <xf numFmtId="0" fontId="10" fillId="0" borderId="13" xfId="4" applyFont="1" applyBorder="1" applyAlignment="1">
      <alignment horizontal="left" vertical="center" wrapText="1"/>
    </xf>
    <xf numFmtId="0" fontId="90" fillId="4" borderId="0" xfId="4" applyFont="1" applyFill="1" applyAlignment="1">
      <alignment vertical="center" wrapText="1"/>
    </xf>
    <xf numFmtId="0" fontId="90" fillId="7" borderId="13" xfId="4" applyFont="1" applyFill="1" applyBorder="1" applyAlignment="1">
      <alignment vertical="center" wrapText="1"/>
    </xf>
    <xf numFmtId="0" fontId="91" fillId="4" borderId="0" xfId="0" applyFont="1" applyFill="1"/>
    <xf numFmtId="0" fontId="0" fillId="4" borderId="0" xfId="0" applyFill="1"/>
    <xf numFmtId="0" fontId="92" fillId="4" borderId="0" xfId="0" applyFont="1" applyFill="1"/>
    <xf numFmtId="0" fontId="91" fillId="4" borderId="0" xfId="0" applyFont="1" applyFill="1" applyAlignment="1">
      <alignment horizontal="center" vertical="center" wrapText="1"/>
    </xf>
    <xf numFmtId="0" fontId="20" fillId="6" borderId="1" xfId="2" applyFont="1" applyFill="1" applyBorder="1" applyAlignment="1">
      <alignment horizontal="center" vertical="center" wrapText="1"/>
    </xf>
    <xf numFmtId="0" fontId="20" fillId="6" borderId="69" xfId="2" applyFont="1" applyFill="1" applyBorder="1" applyAlignment="1">
      <alignment horizontal="center" vertical="center" wrapText="1"/>
    </xf>
    <xf numFmtId="0" fontId="20" fillId="6" borderId="4" xfId="2" applyFont="1" applyFill="1" applyBorder="1" applyAlignment="1">
      <alignment horizontal="center" vertical="center" wrapText="1"/>
    </xf>
    <xf numFmtId="0" fontId="91" fillId="4" borderId="0" xfId="0" applyFont="1" applyFill="1" applyAlignment="1">
      <alignment horizontal="center" vertical="center"/>
    </xf>
    <xf numFmtId="0" fontId="93" fillId="4" borderId="48" xfId="0" applyFont="1" applyFill="1" applyBorder="1" applyAlignment="1">
      <alignment horizontal="center" vertical="center"/>
    </xf>
    <xf numFmtId="0" fontId="93" fillId="4" borderId="49" xfId="0" applyFont="1" applyFill="1" applyBorder="1" applyAlignment="1">
      <alignment horizontal="center" vertical="center"/>
    </xf>
    <xf numFmtId="0" fontId="93" fillId="4" borderId="4" xfId="0" applyFont="1" applyFill="1" applyBorder="1" applyAlignment="1">
      <alignment horizontal="center" vertical="center"/>
    </xf>
    <xf numFmtId="0" fontId="91" fillId="4" borderId="0" xfId="0" applyFont="1" applyFill="1" applyAlignment="1">
      <alignment wrapText="1"/>
    </xf>
    <xf numFmtId="0" fontId="20" fillId="6" borderId="41" xfId="2" applyFont="1" applyFill="1" applyBorder="1" applyAlignment="1">
      <alignment horizontal="center" vertical="center" wrapText="1"/>
    </xf>
    <xf numFmtId="0" fontId="91" fillId="10" borderId="8" xfId="0" applyFont="1" applyFill="1" applyBorder="1" applyAlignment="1">
      <alignment wrapText="1"/>
    </xf>
    <xf numFmtId="0" fontId="91" fillId="4" borderId="70" xfId="0" applyFont="1" applyFill="1" applyBorder="1" applyAlignment="1">
      <alignment wrapText="1"/>
    </xf>
    <xf numFmtId="0" fontId="91" fillId="4" borderId="8" xfId="0" applyFont="1" applyFill="1" applyBorder="1" applyAlignment="1">
      <alignment wrapText="1"/>
    </xf>
    <xf numFmtId="0" fontId="91" fillId="4" borderId="10" xfId="0" applyFont="1" applyFill="1" applyBorder="1" applyAlignment="1">
      <alignment wrapText="1"/>
    </xf>
    <xf numFmtId="0" fontId="94" fillId="10" borderId="12" xfId="0" applyFont="1" applyFill="1" applyBorder="1" applyAlignment="1">
      <alignment horizontal="left" vertical="center" wrapText="1"/>
    </xf>
    <xf numFmtId="0" fontId="91" fillId="4" borderId="12" xfId="0" applyFont="1" applyFill="1" applyBorder="1" applyAlignment="1">
      <alignment horizontal="center" vertical="center" wrapText="1"/>
    </xf>
    <xf numFmtId="0" fontId="91" fillId="10" borderId="28" xfId="0" applyFont="1" applyFill="1" applyBorder="1" applyAlignment="1">
      <alignment horizontal="center" vertical="center" wrapText="1"/>
    </xf>
    <xf numFmtId="0" fontId="91" fillId="10" borderId="43" xfId="0" applyFont="1" applyFill="1" applyBorder="1" applyAlignment="1">
      <alignment horizontal="center" vertical="center" wrapText="1"/>
    </xf>
    <xf numFmtId="0" fontId="16" fillId="6" borderId="41" xfId="2" applyFont="1" applyFill="1" applyBorder="1" applyAlignment="1">
      <alignment horizontal="left" vertical="center" wrapText="1"/>
    </xf>
    <xf numFmtId="0" fontId="94" fillId="10" borderId="12" xfId="0" applyFont="1" applyFill="1" applyBorder="1" applyAlignment="1">
      <alignment horizontal="left" vertical="center" wrapText="1" indent="3"/>
    </xf>
    <xf numFmtId="0" fontId="91" fillId="10" borderId="12" xfId="0" applyFont="1" applyFill="1" applyBorder="1" applyAlignment="1">
      <alignment horizontal="center" vertical="center" wrapText="1"/>
    </xf>
    <xf numFmtId="0" fontId="16" fillId="6" borderId="66" xfId="2" applyFont="1" applyFill="1" applyBorder="1" applyAlignment="1">
      <alignment horizontal="left" vertical="center" wrapText="1"/>
    </xf>
    <xf numFmtId="0" fontId="94" fillId="10" borderId="17" xfId="0" applyFont="1" applyFill="1" applyBorder="1" applyAlignment="1">
      <alignment horizontal="left" vertical="center" wrapText="1"/>
    </xf>
    <xf numFmtId="0" fontId="91" fillId="10" borderId="17" xfId="0" applyFont="1" applyFill="1" applyBorder="1" applyAlignment="1">
      <alignment horizontal="center" vertical="center" wrapText="1"/>
    </xf>
    <xf numFmtId="0" fontId="91" fillId="10" borderId="71" xfId="0" applyFont="1" applyFill="1" applyBorder="1" applyAlignment="1">
      <alignment horizontal="center" vertical="center" wrapText="1"/>
    </xf>
    <xf numFmtId="0" fontId="91" fillId="10" borderId="72" xfId="0" applyFont="1" applyFill="1" applyBorder="1" applyAlignment="1">
      <alignment horizontal="center" vertical="center" wrapText="1"/>
    </xf>
    <xf numFmtId="0" fontId="91" fillId="4" borderId="49" xfId="0" applyFont="1" applyFill="1" applyBorder="1" applyAlignment="1">
      <alignment wrapText="1"/>
    </xf>
    <xf numFmtId="0" fontId="91" fillId="4" borderId="73" xfId="0" applyFont="1" applyFill="1" applyBorder="1" applyAlignment="1">
      <alignment wrapText="1"/>
    </xf>
    <xf numFmtId="0" fontId="91" fillId="4" borderId="4" xfId="0" applyFont="1" applyFill="1" applyBorder="1" applyAlignment="1">
      <alignment wrapText="1"/>
    </xf>
    <xf numFmtId="0" fontId="91" fillId="4" borderId="75" xfId="0" applyFont="1" applyFill="1" applyBorder="1" applyAlignment="1">
      <alignment wrapText="1"/>
    </xf>
    <xf numFmtId="0" fontId="91" fillId="4" borderId="74" xfId="0" applyFont="1" applyFill="1" applyBorder="1" applyAlignment="1">
      <alignment wrapText="1"/>
    </xf>
    <xf numFmtId="0" fontId="91" fillId="4" borderId="6" xfId="0" applyFont="1" applyFill="1" applyBorder="1" applyAlignment="1">
      <alignment wrapText="1"/>
    </xf>
    <xf numFmtId="0" fontId="20" fillId="6" borderId="39" xfId="2" applyFont="1" applyFill="1" applyBorder="1" applyAlignment="1">
      <alignment horizontal="center" vertical="center" wrapText="1"/>
    </xf>
    <xf numFmtId="0" fontId="16" fillId="6" borderId="41" xfId="2" applyFont="1" applyFill="1" applyBorder="1" applyAlignment="1">
      <alignment horizontal="center" vertical="center" wrapText="1"/>
    </xf>
    <xf numFmtId="0" fontId="16" fillId="6" borderId="9" xfId="2" applyFont="1" applyFill="1" applyBorder="1" applyAlignment="1">
      <alignment horizontal="center" vertical="center" wrapText="1"/>
    </xf>
    <xf numFmtId="3" fontId="0" fillId="4" borderId="8" xfId="0" applyNumberFormat="1" applyFill="1" applyBorder="1"/>
    <xf numFmtId="0" fontId="16" fillId="6" borderId="61" xfId="2" applyFont="1" applyFill="1" applyBorder="1" applyAlignment="1">
      <alignment horizontal="center" vertical="center" wrapText="1"/>
    </xf>
    <xf numFmtId="0" fontId="91" fillId="10" borderId="16" xfId="0" applyFont="1" applyFill="1" applyBorder="1" applyAlignment="1">
      <alignment wrapText="1"/>
    </xf>
    <xf numFmtId="0" fontId="94" fillId="10" borderId="27" xfId="0" applyFont="1" applyFill="1" applyBorder="1" applyAlignment="1">
      <alignment horizontal="left" vertical="center" wrapText="1"/>
    </xf>
    <xf numFmtId="3" fontId="0" fillId="4" borderId="12" xfId="0" applyNumberFormat="1" applyFill="1" applyBorder="1"/>
    <xf numFmtId="0" fontId="91" fillId="10" borderId="19" xfId="0" applyFont="1" applyFill="1" applyBorder="1" applyAlignment="1">
      <alignment wrapText="1"/>
    </xf>
    <xf numFmtId="0" fontId="94" fillId="10" borderId="27" xfId="0" applyFont="1" applyFill="1" applyBorder="1" applyAlignment="1">
      <alignment horizontal="left" vertical="center" wrapText="1" indent="3"/>
    </xf>
    <xf numFmtId="0" fontId="94" fillId="10" borderId="67" xfId="0" applyFont="1" applyFill="1" applyBorder="1" applyAlignment="1">
      <alignment horizontal="left" vertical="center" wrapText="1"/>
    </xf>
    <xf numFmtId="3" fontId="0" fillId="4" borderId="17" xfId="0" applyNumberFormat="1" applyFill="1" applyBorder="1"/>
    <xf numFmtId="3" fontId="0" fillId="4" borderId="48" xfId="0" applyNumberFormat="1" applyFill="1" applyBorder="1"/>
    <xf numFmtId="3" fontId="0" fillId="4" borderId="49" xfId="0" applyNumberFormat="1" applyFill="1" applyBorder="1"/>
    <xf numFmtId="3" fontId="0" fillId="4" borderId="4" xfId="0" applyNumberFormat="1" applyFill="1" applyBorder="1"/>
    <xf numFmtId="0" fontId="91" fillId="10" borderId="0" xfId="0" applyFont="1" applyFill="1"/>
    <xf numFmtId="0" fontId="83" fillId="0" borderId="0" xfId="4" applyFont="1" applyAlignment="1">
      <alignment vertical="center"/>
    </xf>
    <xf numFmtId="0" fontId="11" fillId="0" borderId="0" xfId="4" applyFont="1"/>
    <xf numFmtId="0" fontId="84" fillId="0" borderId="0" xfId="4" applyFont="1" applyAlignment="1">
      <alignment vertical="center"/>
    </xf>
    <xf numFmtId="0" fontId="96" fillId="0" borderId="0" xfId="4" applyFont="1" applyAlignment="1">
      <alignment vertical="center"/>
    </xf>
    <xf numFmtId="0" fontId="7" fillId="4" borderId="30" xfId="4" applyFont="1" applyFill="1" applyBorder="1" applyAlignment="1">
      <alignment horizontal="center" vertical="center" wrapText="1"/>
    </xf>
    <xf numFmtId="0" fontId="7" fillId="4" borderId="76" xfId="4" applyFont="1" applyFill="1" applyBorder="1" applyAlignment="1">
      <alignment horizontal="center" vertical="center"/>
    </xf>
    <xf numFmtId="0" fontId="7" fillId="4" borderId="77" xfId="4" applyFont="1" applyFill="1" applyBorder="1" applyAlignment="1">
      <alignment horizontal="center" vertical="center"/>
    </xf>
    <xf numFmtId="0" fontId="15" fillId="4" borderId="78" xfId="4" applyFont="1" applyFill="1" applyBorder="1" applyAlignment="1">
      <alignment horizontal="center" vertical="center"/>
    </xf>
    <xf numFmtId="0" fontId="7" fillId="4" borderId="79" xfId="4" applyFont="1" applyFill="1" applyBorder="1" applyAlignment="1">
      <alignment vertical="center"/>
    </xf>
    <xf numFmtId="165" fontId="7" fillId="4" borderId="80" xfId="3" applyNumberFormat="1" applyFont="1" applyFill="1" applyBorder="1" applyAlignment="1">
      <alignment horizontal="center" vertical="center"/>
    </xf>
    <xf numFmtId="43" fontId="4" fillId="4" borderId="78" xfId="10" applyFont="1" applyFill="1" applyBorder="1" applyAlignment="1">
      <alignment horizontal="center" vertical="center"/>
    </xf>
    <xf numFmtId="10" fontId="4" fillId="4" borderId="78" xfId="11" applyNumberFormat="1" applyFont="1" applyFill="1" applyBorder="1" applyAlignment="1">
      <alignment horizontal="center" vertical="center"/>
    </xf>
    <xf numFmtId="10" fontId="4" fillId="4" borderId="81" xfId="11" applyNumberFormat="1" applyFont="1" applyFill="1" applyBorder="1" applyAlignment="1">
      <alignment horizontal="center" vertical="center"/>
    </xf>
    <xf numFmtId="0" fontId="15" fillId="4" borderId="42" xfId="4" applyFont="1" applyFill="1" applyBorder="1" applyAlignment="1">
      <alignment horizontal="center" vertical="center"/>
    </xf>
    <xf numFmtId="0" fontId="7" fillId="4" borderId="82" xfId="4" applyFont="1" applyFill="1" applyBorder="1" applyAlignment="1">
      <alignment vertical="center"/>
    </xf>
    <xf numFmtId="43" fontId="64" fillId="3" borderId="83" xfId="10" applyFont="1" applyFill="1" applyBorder="1" applyAlignment="1">
      <alignment vertical="center"/>
    </xf>
    <xf numFmtId="43" fontId="4" fillId="4" borderId="42" xfId="10" applyFont="1" applyFill="1" applyBorder="1" applyAlignment="1">
      <alignment horizontal="center" vertical="center"/>
    </xf>
    <xf numFmtId="10" fontId="4" fillId="4" borderId="42" xfId="11" applyNumberFormat="1" applyFont="1" applyFill="1" applyBorder="1" applyAlignment="1">
      <alignment horizontal="center" vertical="center"/>
    </xf>
    <xf numFmtId="10" fontId="4" fillId="4" borderId="84" xfId="11" applyNumberFormat="1" applyFont="1" applyFill="1" applyBorder="1" applyAlignment="1">
      <alignment horizontal="center" vertical="center"/>
    </xf>
    <xf numFmtId="0" fontId="20" fillId="4" borderId="42" xfId="4" applyFont="1" applyFill="1" applyBorder="1" applyAlignment="1">
      <alignment horizontal="center" vertical="center"/>
    </xf>
    <xf numFmtId="43" fontId="4" fillId="4" borderId="83" xfId="10" applyFont="1" applyFill="1" applyBorder="1" applyAlignment="1">
      <alignment horizontal="center" vertical="center"/>
    </xf>
    <xf numFmtId="43" fontId="4" fillId="0" borderId="83" xfId="10" applyFont="1" applyBorder="1" applyAlignment="1">
      <alignment horizontal="center" vertical="center"/>
    </xf>
    <xf numFmtId="43" fontId="4" fillId="0" borderId="42" xfId="10" applyFont="1" applyBorder="1" applyAlignment="1">
      <alignment horizontal="center" vertical="center"/>
    </xf>
    <xf numFmtId="10" fontId="4" fillId="0" borderId="42" xfId="11" applyNumberFormat="1" applyFont="1" applyBorder="1" applyAlignment="1">
      <alignment horizontal="center" vertical="center"/>
    </xf>
    <xf numFmtId="10" fontId="4" fillId="0" borderId="84" xfId="11" applyNumberFormat="1" applyFont="1" applyBorder="1" applyAlignment="1">
      <alignment horizontal="center" vertical="center"/>
    </xf>
    <xf numFmtId="0" fontId="15" fillId="4" borderId="45" xfId="4" applyFont="1" applyFill="1" applyBorder="1" applyAlignment="1">
      <alignment horizontal="center" vertical="center"/>
    </xf>
    <xf numFmtId="0" fontId="7" fillId="4" borderId="85" xfId="4" applyFont="1" applyFill="1" applyBorder="1" applyAlignment="1">
      <alignment vertical="center"/>
    </xf>
    <xf numFmtId="0" fontId="15" fillId="4" borderId="86" xfId="4" applyFont="1" applyFill="1" applyBorder="1" applyAlignment="1">
      <alignment horizontal="center" vertical="center"/>
    </xf>
    <xf numFmtId="0" fontId="15" fillId="4" borderId="87" xfId="4" applyFont="1" applyFill="1" applyBorder="1" applyAlignment="1">
      <alignment vertical="center"/>
    </xf>
    <xf numFmtId="43" fontId="4" fillId="0" borderId="88" xfId="10" applyFont="1" applyBorder="1" applyAlignment="1">
      <alignment horizontal="center" vertical="center"/>
    </xf>
    <xf numFmtId="43" fontId="4" fillId="0" borderId="89" xfId="10" applyFont="1" applyBorder="1" applyAlignment="1">
      <alignment horizontal="center" vertical="center"/>
    </xf>
    <xf numFmtId="10" fontId="4" fillId="0" borderId="89" xfId="11" applyNumberFormat="1" applyFont="1" applyBorder="1" applyAlignment="1">
      <alignment horizontal="center" vertical="center"/>
    </xf>
    <xf numFmtId="10" fontId="4" fillId="0" borderId="90" xfId="11" applyNumberFormat="1" applyFont="1" applyBorder="1" applyAlignment="1">
      <alignment horizontal="center" vertical="center"/>
    </xf>
    <xf numFmtId="0" fontId="97" fillId="4" borderId="0" xfId="0" applyFont="1" applyFill="1" applyAlignment="1">
      <alignment vertical="center" wrapText="1"/>
    </xf>
    <xf numFmtId="0" fontId="97" fillId="4" borderId="0" xfId="0" applyFont="1" applyFill="1" applyAlignment="1">
      <alignment horizontal="center" vertical="center" wrapText="1"/>
    </xf>
    <xf numFmtId="0" fontId="20" fillId="6" borderId="36" xfId="2" applyFont="1" applyFill="1" applyBorder="1" applyAlignment="1">
      <alignment horizontal="center" vertical="center" wrapText="1"/>
    </xf>
    <xf numFmtId="0" fontId="20" fillId="6" borderId="37" xfId="2" applyFont="1" applyFill="1" applyBorder="1" applyAlignment="1">
      <alignment horizontal="center" vertical="center" wrapText="1"/>
    </xf>
    <xf numFmtId="0" fontId="20" fillId="6" borderId="21" xfId="2" applyFont="1" applyFill="1" applyBorder="1" applyAlignment="1">
      <alignment horizontal="center" vertical="center" wrapText="1"/>
    </xf>
    <xf numFmtId="0" fontId="20" fillId="6" borderId="15" xfId="2" applyFont="1" applyFill="1" applyBorder="1" applyAlignment="1">
      <alignment horizontal="center" vertical="center" wrapText="1"/>
    </xf>
    <xf numFmtId="0" fontId="20" fillId="6" borderId="48" xfId="2" applyFont="1" applyFill="1" applyBorder="1" applyAlignment="1">
      <alignment horizontal="left" vertical="center" wrapText="1"/>
    </xf>
    <xf numFmtId="0" fontId="20" fillId="6" borderId="69" xfId="2" applyFont="1" applyFill="1" applyBorder="1" applyAlignment="1">
      <alignment horizontal="left" vertical="center" wrapText="1"/>
    </xf>
    <xf numFmtId="3" fontId="0" fillId="4" borderId="91" xfId="0" applyNumberFormat="1" applyFill="1" applyBorder="1"/>
    <xf numFmtId="3" fontId="0" fillId="4" borderId="6" xfId="0" applyNumberFormat="1" applyFill="1" applyBorder="1"/>
    <xf numFmtId="0" fontId="16" fillId="6" borderId="7" xfId="2" applyFont="1" applyFill="1" applyBorder="1" applyAlignment="1">
      <alignment horizontal="left" vertical="center" wrapText="1"/>
    </xf>
    <xf numFmtId="0" fontId="79" fillId="6" borderId="9" xfId="2" applyFont="1" applyFill="1" applyBorder="1" applyAlignment="1">
      <alignment horizontal="left" vertical="center" wrapText="1"/>
    </xf>
    <xf numFmtId="3" fontId="0" fillId="4" borderId="7" xfId="0" applyNumberFormat="1" applyFill="1" applyBorder="1"/>
    <xf numFmtId="3" fontId="0" fillId="4" borderId="10" xfId="0" applyNumberFormat="1" applyFill="1" applyBorder="1"/>
    <xf numFmtId="0" fontId="16" fillId="6" borderId="11" xfId="2" applyFont="1" applyFill="1" applyBorder="1" applyAlignment="1">
      <alignment horizontal="left" vertical="center" wrapText="1"/>
    </xf>
    <xf numFmtId="0" fontId="79" fillId="6" borderId="14" xfId="2" applyFont="1" applyFill="1" applyBorder="1" applyAlignment="1">
      <alignment horizontal="left" vertical="center" wrapText="1"/>
    </xf>
    <xf numFmtId="3" fontId="0" fillId="4" borderId="11" xfId="0" applyNumberFormat="1" applyFill="1" applyBorder="1"/>
    <xf numFmtId="3" fontId="0" fillId="4" borderId="13" xfId="0" applyNumberFormat="1" applyFill="1" applyBorder="1"/>
    <xf numFmtId="0" fontId="16" fillId="6" borderId="16" xfId="2" applyFont="1" applyFill="1" applyBorder="1" applyAlignment="1">
      <alignment horizontal="left" vertical="center" wrapText="1"/>
    </xf>
    <xf numFmtId="0" fontId="79" fillId="6" borderId="47" xfId="2" applyFont="1" applyFill="1" applyBorder="1" applyAlignment="1">
      <alignment horizontal="left" vertical="center" wrapText="1"/>
    </xf>
    <xf numFmtId="3" fontId="16" fillId="6" borderId="19" xfId="2" applyNumberFormat="1" applyFont="1" applyFill="1" applyBorder="1" applyAlignment="1">
      <alignment horizontal="center" vertical="center" wrapText="1"/>
    </xf>
    <xf numFmtId="3" fontId="16" fillId="6" borderId="92" xfId="2" applyNumberFormat="1" applyFont="1" applyFill="1" applyBorder="1" applyAlignment="1">
      <alignment horizontal="center" vertical="center" wrapText="1"/>
    </xf>
    <xf numFmtId="3" fontId="20" fillId="6" borderId="48" xfId="2" applyNumberFormat="1" applyFont="1" applyFill="1" applyBorder="1" applyAlignment="1">
      <alignment horizontal="center" vertical="center" wrapText="1"/>
    </xf>
    <xf numFmtId="3" fontId="20" fillId="6" borderId="4" xfId="2" applyNumberFormat="1" applyFont="1" applyFill="1" applyBorder="1" applyAlignment="1">
      <alignment horizontal="center" vertical="center" wrapText="1"/>
    </xf>
    <xf numFmtId="3" fontId="16" fillId="6" borderId="7" xfId="2" applyNumberFormat="1" applyFont="1" applyFill="1" applyBorder="1" applyAlignment="1">
      <alignment horizontal="center" vertical="center" wrapText="1"/>
    </xf>
    <xf numFmtId="3" fontId="16" fillId="6" borderId="10" xfId="2" applyNumberFormat="1" applyFont="1" applyFill="1" applyBorder="1" applyAlignment="1">
      <alignment horizontal="center" vertical="center" wrapText="1"/>
    </xf>
    <xf numFmtId="3" fontId="16" fillId="6" borderId="11" xfId="2" applyNumberFormat="1" applyFont="1" applyFill="1" applyBorder="1" applyAlignment="1">
      <alignment horizontal="center" vertical="center" wrapText="1"/>
    </xf>
    <xf numFmtId="3" fontId="16" fillId="6" borderId="13" xfId="2" applyNumberFormat="1" applyFont="1" applyFill="1" applyBorder="1" applyAlignment="1">
      <alignment horizontal="center" vertical="center" wrapText="1"/>
    </xf>
    <xf numFmtId="3" fontId="16" fillId="6" borderId="21" xfId="2" applyNumberFormat="1" applyFont="1" applyFill="1" applyBorder="1" applyAlignment="1">
      <alignment horizontal="center" vertical="center" wrapText="1"/>
    </xf>
    <xf numFmtId="3" fontId="16" fillId="6" borderId="15" xfId="2" applyNumberFormat="1" applyFont="1" applyFill="1" applyBorder="1" applyAlignment="1">
      <alignment horizontal="center" vertical="center" wrapText="1"/>
    </xf>
    <xf numFmtId="3" fontId="16" fillId="6" borderId="48" xfId="2" applyNumberFormat="1" applyFont="1" applyFill="1" applyBorder="1" applyAlignment="1">
      <alignment horizontal="right" vertical="center" wrapText="1"/>
    </xf>
    <xf numFmtId="3" fontId="16" fillId="6" borderId="4" xfId="2" applyNumberFormat="1" applyFont="1" applyFill="1" applyBorder="1" applyAlignment="1">
      <alignment horizontal="right" vertical="center" wrapText="1"/>
    </xf>
    <xf numFmtId="0" fontId="16" fillId="0" borderId="0" xfId="4" applyFont="1"/>
    <xf numFmtId="0" fontId="100" fillId="4" borderId="27" xfId="4" applyFont="1" applyFill="1" applyBorder="1" applyAlignment="1">
      <alignment horizontal="center" vertical="center" wrapText="1"/>
    </xf>
    <xf numFmtId="0" fontId="100" fillId="4" borderId="20" xfId="4" applyFont="1" applyFill="1" applyBorder="1" applyAlignment="1">
      <alignment horizontal="center" vertical="center" wrapText="1"/>
    </xf>
    <xf numFmtId="0" fontId="100" fillId="4" borderId="47" xfId="4" applyFont="1" applyFill="1" applyBorder="1" applyAlignment="1">
      <alignment horizontal="center" vertical="center" wrapText="1"/>
    </xf>
    <xf numFmtId="0" fontId="100" fillId="4" borderId="12" xfId="4" applyFont="1" applyFill="1" applyBorder="1" applyAlignment="1">
      <alignment horizontal="center" vertical="center" wrapText="1"/>
    </xf>
    <xf numFmtId="0" fontId="100" fillId="0" borderId="12" xfId="4" applyFont="1" applyBorder="1" applyAlignment="1">
      <alignment horizontal="center" vertical="center" wrapText="1"/>
    </xf>
    <xf numFmtId="0" fontId="16" fillId="0" borderId="12" xfId="4" applyFont="1" applyBorder="1"/>
    <xf numFmtId="0" fontId="100" fillId="0" borderId="12" xfId="4" applyFont="1" applyBorder="1" applyAlignment="1">
      <alignment vertical="center" wrapText="1"/>
    </xf>
    <xf numFmtId="165" fontId="7" fillId="0" borderId="12" xfId="3" applyNumberFormat="1" applyFont="1" applyBorder="1" applyAlignment="1">
      <alignment horizontal="center" vertical="center" wrapText="1"/>
    </xf>
    <xf numFmtId="0" fontId="100" fillId="0" borderId="14" xfId="4" applyFont="1" applyBorder="1" applyAlignment="1">
      <alignment vertical="center" wrapText="1"/>
    </xf>
    <xf numFmtId="10" fontId="7" fillId="0" borderId="12" xfId="11" applyNumberFormat="1" applyFont="1" applyBorder="1" applyAlignment="1">
      <alignment horizontal="right" vertical="center" wrapText="1"/>
    </xf>
    <xf numFmtId="10" fontId="7" fillId="0" borderId="12" xfId="11" applyNumberFormat="1" applyFont="1" applyBorder="1" applyAlignment="1">
      <alignment horizontal="center" vertical="center" wrapText="1"/>
    </xf>
    <xf numFmtId="0" fontId="4" fillId="4" borderId="28" xfId="4" applyFont="1" applyFill="1" applyBorder="1" applyAlignment="1">
      <alignment horizontal="center" vertical="center" wrapText="1"/>
    </xf>
    <xf numFmtId="10" fontId="4" fillId="4" borderId="28" xfId="4" applyNumberFormat="1" applyFont="1" applyFill="1" applyBorder="1" applyAlignment="1">
      <alignment horizontal="center" vertical="center" wrapText="1"/>
    </xf>
    <xf numFmtId="0" fontId="4" fillId="0" borderId="28" xfId="4" applyFont="1" applyBorder="1" applyAlignment="1">
      <alignment horizontal="center" vertical="center" wrapText="1"/>
    </xf>
    <xf numFmtId="0" fontId="79" fillId="0" borderId="12" xfId="4" applyFont="1" applyBorder="1"/>
    <xf numFmtId="0" fontId="103" fillId="0" borderId="12" xfId="4" applyFont="1" applyBorder="1" applyAlignment="1">
      <alignment vertical="center" wrapText="1"/>
    </xf>
    <xf numFmtId="0" fontId="15" fillId="4" borderId="0" xfId="4" applyFont="1" applyFill="1" applyAlignment="1">
      <alignment vertical="center"/>
    </xf>
    <xf numFmtId="0" fontId="7" fillId="4" borderId="0" xfId="4" applyFont="1" applyFill="1" applyAlignment="1">
      <alignment vertical="center"/>
    </xf>
    <xf numFmtId="0" fontId="7" fillId="4" borderId="94" xfId="4" applyFont="1" applyFill="1" applyBorder="1" applyAlignment="1">
      <alignment vertical="center"/>
    </xf>
    <xf numFmtId="0" fontId="7" fillId="4" borderId="95" xfId="4" applyFont="1" applyFill="1" applyBorder="1" applyAlignment="1">
      <alignment vertical="center"/>
    </xf>
    <xf numFmtId="0" fontId="7" fillId="4" borderId="96" xfId="4" applyFont="1" applyFill="1" applyBorder="1" applyAlignment="1">
      <alignment vertical="center"/>
    </xf>
    <xf numFmtId="0" fontId="7" fillId="4" borderId="55" xfId="4" applyFont="1" applyFill="1" applyBorder="1" applyAlignment="1">
      <alignment vertical="center"/>
    </xf>
    <xf numFmtId="0" fontId="15" fillId="0" borderId="97" xfId="4" applyFont="1" applyBorder="1" applyAlignment="1">
      <alignment horizontal="center" vertical="center"/>
    </xf>
    <xf numFmtId="0" fontId="15" fillId="0" borderId="76" xfId="4" applyFont="1" applyBorder="1" applyAlignment="1">
      <alignment vertical="center"/>
    </xf>
    <xf numFmtId="165" fontId="15" fillId="0" borderId="98" xfId="3" applyNumberFormat="1" applyFont="1" applyBorder="1" applyAlignment="1">
      <alignment horizontal="center" vertical="center"/>
    </xf>
    <xf numFmtId="165" fontId="15" fillId="0" borderId="99" xfId="3" applyNumberFormat="1" applyFont="1" applyBorder="1" applyAlignment="1">
      <alignment horizontal="center" vertical="center"/>
    </xf>
    <xf numFmtId="0" fontId="7" fillId="0" borderId="87" xfId="4" applyFont="1" applyBorder="1" applyAlignment="1">
      <alignment vertical="center"/>
    </xf>
    <xf numFmtId="165" fontId="7" fillId="0" borderId="100" xfId="3" applyNumberFormat="1" applyFont="1" applyBorder="1" applyAlignment="1">
      <alignment horizontal="center" vertical="center"/>
    </xf>
    <xf numFmtId="165" fontId="7" fillId="0" borderId="99" xfId="3" applyNumberFormat="1" applyFont="1" applyBorder="1" applyAlignment="1">
      <alignment horizontal="center" vertical="center"/>
    </xf>
    <xf numFmtId="0" fontId="20" fillId="0" borderId="29" xfId="4" applyFont="1" applyBorder="1" applyAlignment="1">
      <alignment horizontal="center" vertical="center"/>
    </xf>
    <xf numFmtId="0" fontId="15" fillId="0" borderId="87" xfId="4" applyFont="1" applyBorder="1" applyAlignment="1">
      <alignment vertical="center"/>
    </xf>
    <xf numFmtId="165" fontId="15" fillId="0" borderId="76" xfId="3" applyNumberFormat="1" applyFont="1" applyBorder="1" applyAlignment="1">
      <alignment horizontal="center" vertical="center"/>
    </xf>
    <xf numFmtId="0" fontId="104" fillId="0" borderId="0" xfId="4" applyFont="1"/>
    <xf numFmtId="0" fontId="8" fillId="0" borderId="34" xfId="4" applyFont="1" applyBorder="1" applyAlignment="1">
      <alignment horizontal="center" vertical="center" wrapText="1"/>
    </xf>
    <xf numFmtId="0" fontId="8" fillId="0" borderId="29" xfId="4" applyFont="1" applyBorder="1" applyAlignment="1">
      <alignment horizontal="center" vertical="center" wrapText="1"/>
    </xf>
    <xf numFmtId="0" fontId="4" fillId="0" borderId="29" xfId="4" applyFont="1" applyBorder="1" applyAlignment="1">
      <alignment horizontal="center" vertical="center"/>
    </xf>
    <xf numFmtId="0" fontId="4" fillId="0" borderId="29" xfId="4" applyFont="1" applyBorder="1" applyAlignment="1">
      <alignment horizontal="center"/>
    </xf>
    <xf numFmtId="0" fontId="4" fillId="0" borderId="29" xfId="4" applyFont="1" applyBorder="1" applyAlignment="1">
      <alignment horizontal="left" vertical="center"/>
    </xf>
    <xf numFmtId="0" fontId="4" fillId="0" borderId="36" xfId="11" applyNumberFormat="1" applyFont="1" applyFill="1" applyBorder="1" applyAlignment="1">
      <alignment horizontal="center" vertical="center"/>
    </xf>
    <xf numFmtId="0" fontId="4" fillId="0" borderId="101" xfId="4" applyFont="1" applyBorder="1" applyAlignment="1">
      <alignment horizontal="center" vertical="center"/>
    </xf>
    <xf numFmtId="10" fontId="4" fillId="0" borderId="50" xfId="11" applyNumberFormat="1" applyFont="1" applyFill="1" applyBorder="1" applyAlignment="1">
      <alignment horizontal="center" vertical="center"/>
    </xf>
    <xf numFmtId="10" fontId="4" fillId="0" borderId="37" xfId="11" applyNumberFormat="1" applyFont="1" applyFill="1" applyBorder="1" applyAlignment="1">
      <alignment horizontal="center" vertical="center"/>
    </xf>
    <xf numFmtId="0" fontId="4" fillId="0" borderId="11" xfId="4" applyFont="1" applyBorder="1" applyAlignment="1">
      <alignment horizontal="center" vertical="center"/>
    </xf>
    <xf numFmtId="0" fontId="4" fillId="0" borderId="28" xfId="4" applyFont="1" applyBorder="1" applyAlignment="1">
      <alignment horizontal="center" vertical="center"/>
    </xf>
    <xf numFmtId="10" fontId="4" fillId="0" borderId="12" xfId="11" applyNumberFormat="1" applyFont="1" applyFill="1" applyBorder="1" applyAlignment="1">
      <alignment horizontal="center" vertical="center"/>
    </xf>
    <xf numFmtId="10" fontId="4" fillId="0" borderId="13" xfId="11" applyNumberFormat="1" applyFont="1" applyFill="1" applyBorder="1" applyAlignment="1">
      <alignment horizontal="center" vertical="center"/>
    </xf>
    <xf numFmtId="0" fontId="4" fillId="0" borderId="21" xfId="4" applyFont="1" applyBorder="1" applyAlignment="1">
      <alignment horizontal="center" vertical="center"/>
    </xf>
    <xf numFmtId="0" fontId="4" fillId="0" borderId="102" xfId="4" applyFont="1" applyBorder="1" applyAlignment="1">
      <alignment horizontal="center" vertical="center"/>
    </xf>
    <xf numFmtId="10" fontId="4" fillId="0" borderId="22" xfId="11" applyNumberFormat="1" applyFont="1" applyFill="1" applyBorder="1" applyAlignment="1">
      <alignment horizontal="center" vertical="center"/>
    </xf>
    <xf numFmtId="10" fontId="4" fillId="0" borderId="15" xfId="11" applyNumberFormat="1" applyFont="1" applyFill="1" applyBorder="1" applyAlignment="1">
      <alignment horizontal="center" vertical="center"/>
    </xf>
    <xf numFmtId="0" fontId="105" fillId="4" borderId="0" xfId="0" applyFont="1" applyFill="1"/>
    <xf numFmtId="0" fontId="105" fillId="4" borderId="0" xfId="0" applyFont="1" applyFill="1" applyAlignment="1">
      <alignment vertical="center"/>
    </xf>
    <xf numFmtId="0" fontId="106" fillId="4" borderId="0" xfId="0" applyFont="1" applyFill="1"/>
    <xf numFmtId="0" fontId="15" fillId="4" borderId="100" xfId="0" applyFont="1" applyFill="1" applyBorder="1" applyAlignment="1">
      <alignment horizontal="center" vertical="center" wrapText="1"/>
    </xf>
    <xf numFmtId="0" fontId="15" fillId="4" borderId="103" xfId="0" applyFont="1" applyFill="1" applyBorder="1" applyAlignment="1">
      <alignment horizontal="center" vertical="center" wrapText="1"/>
    </xf>
    <xf numFmtId="0" fontId="15" fillId="4" borderId="96" xfId="0" applyFont="1" applyFill="1" applyBorder="1" applyAlignment="1">
      <alignment horizontal="center" vertical="center" wrapText="1"/>
    </xf>
    <xf numFmtId="0" fontId="15" fillId="4" borderId="99" xfId="0" applyFont="1" applyFill="1" applyBorder="1" applyAlignment="1">
      <alignment horizontal="center" vertical="center" wrapText="1"/>
    </xf>
    <xf numFmtId="0" fontId="18" fillId="4" borderId="50" xfId="0" applyFont="1" applyFill="1" applyBorder="1" applyAlignment="1">
      <alignment vertical="center" wrapText="1"/>
    </xf>
    <xf numFmtId="3" fontId="91" fillId="4" borderId="50" xfId="0" applyNumberFormat="1" applyFont="1" applyFill="1" applyBorder="1" applyAlignment="1">
      <alignment horizontal="right" vertical="center" wrapText="1"/>
    </xf>
    <xf numFmtId="9" fontId="91" fillId="4" borderId="50" xfId="0" applyNumberFormat="1" applyFont="1" applyFill="1" applyBorder="1" applyAlignment="1">
      <alignment horizontal="right" vertical="center" wrapText="1"/>
    </xf>
    <xf numFmtId="3" fontId="91" fillId="4" borderId="37" xfId="0" applyNumberFormat="1" applyFont="1" applyFill="1" applyBorder="1" applyAlignment="1">
      <alignment horizontal="right" vertical="center" wrapText="1"/>
    </xf>
    <xf numFmtId="0" fontId="18" fillId="4" borderId="38" xfId="0" applyFont="1" applyFill="1" applyBorder="1" applyAlignment="1">
      <alignment vertical="center" wrapText="1"/>
    </xf>
    <xf numFmtId="3" fontId="105" fillId="4" borderId="101" xfId="0" applyNumberFormat="1" applyFont="1" applyFill="1" applyBorder="1" applyAlignment="1">
      <alignment horizontal="right" vertical="center" wrapText="1"/>
    </xf>
    <xf numFmtId="3" fontId="105" fillId="4" borderId="50" xfId="0" applyNumberFormat="1" applyFont="1" applyFill="1" applyBorder="1" applyAlignment="1">
      <alignment horizontal="right" vertical="center" wrapText="1"/>
    </xf>
    <xf numFmtId="9" fontId="105" fillId="4" borderId="50" xfId="0" applyNumberFormat="1" applyFont="1" applyFill="1" applyBorder="1" applyAlignment="1">
      <alignment horizontal="right" wrapText="1"/>
    </xf>
    <xf numFmtId="3" fontId="105" fillId="4" borderId="37" xfId="0" applyNumberFormat="1" applyFont="1" applyFill="1" applyBorder="1" applyAlignment="1">
      <alignment horizontal="right" vertical="center" wrapText="1"/>
    </xf>
    <xf numFmtId="0" fontId="18" fillId="4" borderId="12" xfId="0" applyFont="1" applyFill="1" applyBorder="1" applyAlignment="1">
      <alignment vertical="center" wrapText="1"/>
    </xf>
    <xf numFmtId="3" fontId="91" fillId="4" borderId="12" xfId="0" applyNumberFormat="1" applyFont="1" applyFill="1" applyBorder="1" applyAlignment="1">
      <alignment horizontal="right" vertical="center" wrapText="1"/>
    </xf>
    <xf numFmtId="9" fontId="91" fillId="4" borderId="12" xfId="0" applyNumberFormat="1" applyFont="1" applyFill="1" applyBorder="1" applyAlignment="1">
      <alignment horizontal="right" vertical="center" wrapText="1"/>
    </xf>
    <xf numFmtId="3" fontId="91" fillId="4" borderId="13" xfId="0" applyNumberFormat="1" applyFont="1" applyFill="1" applyBorder="1" applyAlignment="1">
      <alignment horizontal="right" vertical="center" wrapText="1"/>
    </xf>
    <xf numFmtId="0" fontId="18" fillId="4" borderId="42" xfId="0" applyFont="1" applyFill="1" applyBorder="1" applyAlignment="1">
      <alignment vertical="center" wrapText="1"/>
    </xf>
    <xf numFmtId="3" fontId="105" fillId="4" borderId="28" xfId="0" applyNumberFormat="1" applyFont="1" applyFill="1" applyBorder="1" applyAlignment="1">
      <alignment horizontal="right" vertical="center" wrapText="1"/>
    </xf>
    <xf numFmtId="3" fontId="105" fillId="4" borderId="12" xfId="0" applyNumberFormat="1" applyFont="1" applyFill="1" applyBorder="1" applyAlignment="1">
      <alignment horizontal="right" vertical="center" wrapText="1"/>
    </xf>
    <xf numFmtId="9" fontId="105" fillId="4" borderId="12" xfId="0" applyNumberFormat="1" applyFont="1" applyFill="1" applyBorder="1" applyAlignment="1">
      <alignment horizontal="right" wrapText="1"/>
    </xf>
    <xf numFmtId="3" fontId="105" fillId="4" borderId="13" xfId="0" applyNumberFormat="1" applyFont="1" applyFill="1" applyBorder="1" applyAlignment="1">
      <alignment horizontal="right" vertical="center" wrapText="1"/>
    </xf>
    <xf numFmtId="0" fontId="18" fillId="4" borderId="59" xfId="0" applyFont="1" applyFill="1" applyBorder="1" applyAlignment="1">
      <alignment vertical="center" wrapText="1"/>
    </xf>
    <xf numFmtId="3" fontId="105" fillId="4" borderId="71" xfId="0" applyNumberFormat="1" applyFont="1" applyFill="1" applyBorder="1" applyAlignment="1">
      <alignment horizontal="right" vertical="center" wrapText="1"/>
    </xf>
    <xf numFmtId="3" fontId="105" fillId="4" borderId="17" xfId="0" applyNumberFormat="1" applyFont="1" applyFill="1" applyBorder="1" applyAlignment="1">
      <alignment horizontal="right" vertical="center" wrapText="1"/>
    </xf>
    <xf numFmtId="9" fontId="105" fillId="4" borderId="17" xfId="0" applyNumberFormat="1" applyFont="1" applyFill="1" applyBorder="1" applyAlignment="1">
      <alignment horizontal="right" wrapText="1"/>
    </xf>
    <xf numFmtId="3" fontId="105" fillId="4" borderId="18" xfId="0" applyNumberFormat="1" applyFont="1" applyFill="1" applyBorder="1" applyAlignment="1">
      <alignment horizontal="right" vertical="center" wrapText="1"/>
    </xf>
    <xf numFmtId="0" fontId="15" fillId="4" borderId="29" xfId="0" applyFont="1" applyFill="1" applyBorder="1" applyAlignment="1">
      <alignment vertical="center" wrapText="1"/>
    </xf>
    <xf numFmtId="3" fontId="105" fillId="4" borderId="73" xfId="0" applyNumberFormat="1" applyFont="1" applyFill="1" applyBorder="1" applyAlignment="1">
      <alignment horizontal="right" vertical="center" wrapText="1"/>
    </xf>
    <xf numFmtId="3" fontId="105" fillId="4" borderId="49" xfId="0" applyNumberFormat="1" applyFont="1" applyFill="1" applyBorder="1" applyAlignment="1">
      <alignment horizontal="right" vertical="center" wrapText="1"/>
    </xf>
    <xf numFmtId="0" fontId="105" fillId="4" borderId="49" xfId="0" applyFont="1" applyFill="1" applyBorder="1" applyAlignment="1">
      <alignment horizontal="right" wrapText="1"/>
    </xf>
    <xf numFmtId="3" fontId="105" fillId="4" borderId="4" xfId="0" applyNumberFormat="1" applyFont="1" applyFill="1" applyBorder="1" applyAlignment="1">
      <alignment horizontal="right" vertical="center" wrapText="1"/>
    </xf>
    <xf numFmtId="0" fontId="91" fillId="4" borderId="12" xfId="0" applyFont="1" applyFill="1" applyBorder="1" applyAlignment="1">
      <alignment horizontal="right" vertical="center" wrapText="1"/>
    </xf>
    <xf numFmtId="0" fontId="18" fillId="4" borderId="17" xfId="0" applyFont="1" applyFill="1" applyBorder="1" applyAlignment="1">
      <alignment vertical="center" wrapText="1"/>
    </xf>
    <xf numFmtId="3" fontId="91" fillId="4" borderId="17" xfId="0" applyNumberFormat="1" applyFont="1" applyFill="1" applyBorder="1" applyAlignment="1">
      <alignment horizontal="right" vertical="center" wrapText="1"/>
    </xf>
    <xf numFmtId="0" fontId="91" fillId="4" borderId="17" xfId="0" applyFont="1" applyFill="1" applyBorder="1" applyAlignment="1">
      <alignment horizontal="right" vertical="center" wrapText="1"/>
    </xf>
    <xf numFmtId="3" fontId="91" fillId="4" borderId="18" xfId="0" applyNumberFormat="1" applyFont="1" applyFill="1" applyBorder="1" applyAlignment="1">
      <alignment horizontal="right" vertical="center" wrapText="1"/>
    </xf>
    <xf numFmtId="0" fontId="18" fillId="0" borderId="50" xfId="0" applyFont="1" applyBorder="1" applyAlignment="1">
      <alignment vertical="center" wrapText="1"/>
    </xf>
    <xf numFmtId="0" fontId="91" fillId="4" borderId="50" xfId="0" applyFont="1" applyFill="1" applyBorder="1" applyAlignment="1">
      <alignment horizontal="right" vertical="center" wrapText="1"/>
    </xf>
    <xf numFmtId="0" fontId="18" fillId="0" borderId="22" xfId="0" applyFont="1" applyBorder="1" applyAlignment="1">
      <alignment vertical="center" wrapText="1"/>
    </xf>
    <xf numFmtId="3" fontId="91" fillId="4" borderId="22" xfId="0" applyNumberFormat="1" applyFont="1" applyFill="1" applyBorder="1" applyAlignment="1">
      <alignment horizontal="right" vertical="center" wrapText="1"/>
    </xf>
    <xf numFmtId="0" fontId="91" fillId="4" borderId="22" xfId="0" applyFont="1" applyFill="1" applyBorder="1" applyAlignment="1">
      <alignment horizontal="right" vertical="center" wrapText="1"/>
    </xf>
    <xf numFmtId="3" fontId="91" fillId="4" borderId="15" xfId="0" applyNumberFormat="1" applyFont="1" applyFill="1" applyBorder="1" applyAlignment="1">
      <alignment horizontal="right" vertical="center" wrapText="1"/>
    </xf>
    <xf numFmtId="0" fontId="10" fillId="0" borderId="0" xfId="4" applyFont="1" applyAlignment="1">
      <alignment horizontal="center" vertical="center"/>
    </xf>
    <xf numFmtId="0" fontId="25" fillId="0" borderId="38" xfId="4" applyFont="1" applyBorder="1" applyAlignment="1">
      <alignment vertical="center" wrapText="1"/>
    </xf>
    <xf numFmtId="0" fontId="25" fillId="0" borderId="42" xfId="4" applyFont="1" applyBorder="1" applyAlignment="1">
      <alignment vertical="center" wrapText="1"/>
    </xf>
    <xf numFmtId="0" fontId="25" fillId="0" borderId="59" xfId="4" applyFont="1" applyBorder="1" applyAlignment="1">
      <alignment vertical="center" wrapText="1"/>
    </xf>
    <xf numFmtId="0" fontId="107" fillId="7" borderId="29" xfId="4" applyFont="1" applyFill="1" applyBorder="1" applyAlignment="1">
      <alignment vertical="center" wrapText="1"/>
    </xf>
    <xf numFmtId="167" fontId="47" fillId="7" borderId="29" xfId="9" applyNumberFormat="1" applyFont="1" applyFill="1" applyBorder="1" applyAlignment="1">
      <alignment horizontal="right" vertical="center"/>
    </xf>
    <xf numFmtId="0" fontId="108" fillId="0" borderId="0" xfId="12"/>
    <xf numFmtId="0" fontId="16" fillId="0" borderId="0" xfId="4" applyFont="1" applyAlignment="1">
      <alignment horizontal="left"/>
    </xf>
    <xf numFmtId="0" fontId="16" fillId="0" borderId="0" xfId="4" applyFont="1" applyAlignment="1">
      <alignment horizontal="left" wrapText="1"/>
    </xf>
    <xf numFmtId="0" fontId="8" fillId="0" borderId="0" xfId="4" applyFont="1" applyAlignment="1">
      <alignment horizontal="left"/>
    </xf>
    <xf numFmtId="0" fontId="4" fillId="0" borderId="0" xfId="4" applyFont="1" applyAlignment="1">
      <alignment horizontal="left" wrapText="1"/>
    </xf>
    <xf numFmtId="0" fontId="63" fillId="0" borderId="0" xfId="4" applyFont="1" applyAlignment="1">
      <alignment horizontal="left" vertical="center"/>
    </xf>
    <xf numFmtId="0" fontId="4" fillId="0" borderId="0" xfId="4" applyFont="1" applyAlignment="1">
      <alignment horizontal="left"/>
    </xf>
    <xf numFmtId="0" fontId="12" fillId="0" borderId="0" xfId="4" applyFont="1" applyAlignment="1">
      <alignment horizontal="left" vertical="center"/>
    </xf>
    <xf numFmtId="0" fontId="8" fillId="0" borderId="68" xfId="4" applyFont="1" applyBorder="1" applyAlignment="1">
      <alignment horizontal="left" vertical="center" wrapText="1"/>
    </xf>
    <xf numFmtId="0" fontId="4" fillId="0" borderId="12" xfId="4" applyFont="1" applyBorder="1" applyAlignment="1">
      <alignment horizontal="center" vertical="center"/>
    </xf>
    <xf numFmtId="0" fontId="12" fillId="0" borderId="51" xfId="4" applyFont="1" applyBorder="1" applyAlignment="1">
      <alignment horizontal="left" vertical="center"/>
    </xf>
    <xf numFmtId="0" fontId="12" fillId="0" borderId="70" xfId="4" applyFont="1" applyBorder="1" applyAlignment="1">
      <alignment horizontal="left" vertical="center" wrapText="1"/>
    </xf>
    <xf numFmtId="14" fontId="4" fillId="0" borderId="12" xfId="4" applyNumberFormat="1" applyFont="1" applyBorder="1" applyAlignment="1">
      <alignment horizontal="center" vertical="center"/>
    </xf>
    <xf numFmtId="0" fontId="8" fillId="11" borderId="12" xfId="4" applyFont="1" applyFill="1" applyBorder="1" applyAlignment="1">
      <alignment horizontal="left" vertical="center"/>
    </xf>
    <xf numFmtId="0" fontId="8" fillId="11" borderId="14" xfId="4" applyFont="1" applyFill="1" applyBorder="1" applyAlignment="1">
      <alignment vertical="center"/>
    </xf>
    <xf numFmtId="0" fontId="8" fillId="11" borderId="27" xfId="4" applyFont="1" applyFill="1" applyBorder="1" applyAlignment="1">
      <alignment vertical="center"/>
    </xf>
    <xf numFmtId="0" fontId="8" fillId="11" borderId="28" xfId="4" applyFont="1" applyFill="1" applyBorder="1" applyAlignment="1">
      <alignment vertical="center"/>
    </xf>
    <xf numFmtId="0" fontId="4" fillId="0" borderId="12" xfId="4" applyFont="1" applyBorder="1" applyAlignment="1">
      <alignment horizontal="left" vertical="center"/>
    </xf>
    <xf numFmtId="0" fontId="4" fillId="0" borderId="12" xfId="4" applyFont="1" applyBorder="1" applyAlignment="1">
      <alignment horizontal="left" vertical="center" wrapText="1"/>
    </xf>
    <xf numFmtId="165" fontId="7" fillId="0" borderId="12" xfId="3" applyNumberFormat="1" applyFont="1" applyBorder="1" applyAlignment="1">
      <alignment horizontal="right" vertical="center" wrapText="1"/>
    </xf>
    <xf numFmtId="10" fontId="4" fillId="0" borderId="12" xfId="4" applyNumberFormat="1" applyFont="1" applyBorder="1" applyAlignment="1">
      <alignment horizontal="right" vertical="center"/>
    </xf>
    <xf numFmtId="3" fontId="4" fillId="0" borderId="12" xfId="4" applyNumberFormat="1" applyFont="1" applyBorder="1" applyAlignment="1">
      <alignment horizontal="right" vertical="center"/>
    </xf>
    <xf numFmtId="0" fontId="4" fillId="4" borderId="12" xfId="4" applyFont="1" applyFill="1" applyBorder="1" applyAlignment="1">
      <alignment horizontal="left" vertical="center"/>
    </xf>
    <xf numFmtId="0" fontId="4" fillId="4" borderId="12" xfId="4" applyFont="1" applyFill="1" applyBorder="1" applyAlignment="1">
      <alignment horizontal="left" vertical="center" wrapText="1"/>
    </xf>
    <xf numFmtId="0" fontId="8" fillId="3" borderId="14" xfId="4" applyFont="1" applyFill="1" applyBorder="1" applyAlignment="1">
      <alignment vertical="center"/>
    </xf>
    <xf numFmtId="0" fontId="8" fillId="3" borderId="27" xfId="4" applyFont="1" applyFill="1" applyBorder="1" applyAlignment="1">
      <alignment vertical="center"/>
    </xf>
    <xf numFmtId="0" fontId="4" fillId="4" borderId="14" xfId="4" applyFont="1" applyFill="1" applyBorder="1" applyAlignment="1">
      <alignment horizontal="left" vertical="center" wrapText="1"/>
    </xf>
    <xf numFmtId="10" fontId="4" fillId="0" borderId="12" xfId="13" quotePrefix="1" applyNumberFormat="1" applyFont="1" applyBorder="1" applyAlignment="1">
      <alignment horizontal="right" vertical="center"/>
    </xf>
    <xf numFmtId="0" fontId="4" fillId="0" borderId="0" xfId="4" applyFont="1"/>
    <xf numFmtId="0" fontId="20" fillId="0" borderId="0" xfId="4" applyFont="1" applyAlignment="1">
      <alignment vertical="center"/>
    </xf>
    <xf numFmtId="0" fontId="16" fillId="0" borderId="0" xfId="4" applyFont="1" applyAlignment="1">
      <alignment horizontal="right" vertical="center"/>
    </xf>
    <xf numFmtId="0" fontId="63" fillId="0" borderId="0" xfId="4" applyFont="1" applyAlignment="1">
      <alignment horizontal="right" vertical="center" wrapText="1"/>
    </xf>
    <xf numFmtId="0" fontId="7" fillId="6" borderId="12" xfId="4" applyFont="1" applyFill="1" applyBorder="1" applyAlignment="1">
      <alignment vertical="center"/>
    </xf>
    <xf numFmtId="0" fontId="9" fillId="0" borderId="28" xfId="4" applyBorder="1"/>
    <xf numFmtId="0" fontId="7" fillId="6" borderId="0" xfId="4" applyFont="1" applyFill="1" applyAlignment="1">
      <alignment vertical="center" wrapText="1"/>
    </xf>
    <xf numFmtId="0" fontId="16" fillId="0" borderId="29" xfId="4" applyFont="1" applyBorder="1" applyAlignment="1">
      <alignment horizontal="center" vertical="center"/>
    </xf>
    <xf numFmtId="0" fontId="16" fillId="0" borderId="29" xfId="4" applyFont="1" applyBorder="1"/>
    <xf numFmtId="0" fontId="7" fillId="6" borderId="29" xfId="4" applyFont="1" applyFill="1" applyBorder="1" applyAlignment="1">
      <alignment vertical="center" wrapText="1"/>
    </xf>
    <xf numFmtId="14" fontId="16" fillId="0" borderId="70" xfId="4" applyNumberFormat="1" applyFont="1" applyBorder="1" applyAlignment="1">
      <alignment horizontal="center" vertical="center" wrapText="1"/>
    </xf>
    <xf numFmtId="14" fontId="16" fillId="0" borderId="8" xfId="4" applyNumberFormat="1" applyFont="1" applyBorder="1" applyAlignment="1">
      <alignment horizontal="center" vertical="center" wrapText="1"/>
    </xf>
    <xf numFmtId="0" fontId="16" fillId="6" borderId="28" xfId="4" applyFont="1" applyFill="1" applyBorder="1" applyAlignment="1">
      <alignment vertical="center" wrapText="1"/>
    </xf>
    <xf numFmtId="0" fontId="16" fillId="6" borderId="12" xfId="4" applyFont="1" applyFill="1" applyBorder="1" applyAlignment="1">
      <alignment vertical="center" wrapText="1"/>
    </xf>
    <xf numFmtId="0" fontId="4" fillId="6" borderId="24" xfId="4" applyFont="1" applyFill="1" applyBorder="1" applyAlignment="1">
      <alignment horizontal="center" vertical="center" wrapText="1"/>
    </xf>
    <xf numFmtId="0" fontId="4" fillId="0" borderId="24" xfId="4" applyFont="1" applyBorder="1" applyAlignment="1">
      <alignment vertical="center" wrapText="1"/>
    </xf>
    <xf numFmtId="0" fontId="4" fillId="12" borderId="2" xfId="4" applyFont="1" applyFill="1" applyBorder="1" applyAlignment="1">
      <alignment vertical="center" wrapText="1"/>
    </xf>
    <xf numFmtId="165" fontId="7" fillId="0" borderId="29" xfId="3" applyNumberFormat="1" applyFont="1" applyBorder="1" applyAlignment="1">
      <alignment horizontal="right" vertical="center" wrapText="1"/>
    </xf>
    <xf numFmtId="0" fontId="12" fillId="6" borderId="24" xfId="4" applyFont="1" applyFill="1" applyBorder="1" applyAlignment="1">
      <alignment vertical="center" wrapText="1"/>
    </xf>
    <xf numFmtId="0" fontId="12" fillId="6" borderId="1" xfId="4" applyFont="1" applyFill="1" applyBorder="1" applyAlignment="1">
      <alignment vertical="center" wrapText="1"/>
    </xf>
    <xf numFmtId="0" fontId="4" fillId="6" borderId="1" xfId="4" applyFont="1" applyFill="1" applyBorder="1" applyAlignment="1">
      <alignment horizontal="center" vertical="center" wrapText="1"/>
    </xf>
    <xf numFmtId="0" fontId="12" fillId="6" borderId="5" xfId="4" applyFont="1" applyFill="1" applyBorder="1" applyAlignment="1">
      <alignment vertical="center" wrapText="1"/>
    </xf>
    <xf numFmtId="0" fontId="4" fillId="6" borderId="5" xfId="4" applyFont="1" applyFill="1" applyBorder="1" applyAlignment="1">
      <alignment horizontal="center" vertical="center" wrapText="1"/>
    </xf>
    <xf numFmtId="0" fontId="109" fillId="6" borderId="107" xfId="4" applyFont="1" applyFill="1" applyBorder="1" applyAlignment="1">
      <alignment vertical="center" wrapText="1"/>
    </xf>
    <xf numFmtId="3" fontId="4" fillId="6" borderId="5" xfId="4" quotePrefix="1" applyNumberFormat="1" applyFont="1" applyFill="1" applyBorder="1" applyAlignment="1">
      <alignment vertical="center" wrapText="1"/>
    </xf>
    <xf numFmtId="0" fontId="4" fillId="6" borderId="29" xfId="4" quotePrefix="1" applyFont="1" applyFill="1" applyBorder="1" applyAlignment="1">
      <alignment vertical="center" wrapText="1"/>
    </xf>
    <xf numFmtId="0" fontId="4" fillId="13" borderId="24" xfId="4" applyFont="1" applyFill="1" applyBorder="1" applyAlignment="1">
      <alignment horizontal="center" vertical="center" wrapText="1"/>
    </xf>
    <xf numFmtId="0" fontId="4" fillId="13" borderId="24" xfId="4" applyFont="1" applyFill="1" applyBorder="1" applyAlignment="1">
      <alignment vertical="center" wrapText="1"/>
    </xf>
    <xf numFmtId="0" fontId="4" fillId="6" borderId="104" xfId="4" applyFont="1" applyFill="1" applyBorder="1" applyAlignment="1">
      <alignment vertical="center" wrapText="1"/>
    </xf>
    <xf numFmtId="0" fontId="8" fillId="12" borderId="1" xfId="4" applyFont="1" applyFill="1" applyBorder="1" applyAlignment="1">
      <alignment vertical="center"/>
    </xf>
    <xf numFmtId="0" fontId="4" fillId="6" borderId="24" xfId="4" applyFont="1" applyFill="1" applyBorder="1" applyAlignment="1">
      <alignment vertical="center" wrapText="1"/>
    </xf>
    <xf numFmtId="3" fontId="4" fillId="6" borderId="24" xfId="4" quotePrefix="1" applyNumberFormat="1" applyFont="1" applyFill="1" applyBorder="1" applyAlignment="1">
      <alignment vertical="center" wrapText="1"/>
    </xf>
    <xf numFmtId="0" fontId="4" fillId="0" borderId="24" xfId="4" applyFont="1" applyBorder="1" applyAlignment="1">
      <alignment horizontal="center" vertical="center" wrapText="1"/>
    </xf>
    <xf numFmtId="0" fontId="8" fillId="3" borderId="14" xfId="4" applyFont="1" applyFill="1" applyBorder="1"/>
    <xf numFmtId="0" fontId="8" fillId="3" borderId="27" xfId="4" applyFont="1" applyFill="1" applyBorder="1"/>
    <xf numFmtId="0" fontId="8" fillId="3" borderId="51" xfId="4" applyFont="1" applyFill="1" applyBorder="1"/>
    <xf numFmtId="0" fontId="4" fillId="0" borderId="32" xfId="4" applyFont="1" applyBorder="1" applyAlignment="1">
      <alignment horizontal="center" vertical="center"/>
    </xf>
    <xf numFmtId="0" fontId="4" fillId="0" borderId="34" xfId="4" applyFont="1" applyBorder="1" applyAlignment="1">
      <alignment vertical="center"/>
    </xf>
    <xf numFmtId="0" fontId="4" fillId="0" borderId="110" xfId="4" applyFont="1" applyBorder="1" applyAlignment="1">
      <alignment vertical="center"/>
    </xf>
    <xf numFmtId="0" fontId="4" fillId="0" borderId="111" xfId="4" applyFont="1" applyBorder="1" applyAlignment="1">
      <alignment vertical="center"/>
    </xf>
    <xf numFmtId="0" fontId="4" fillId="0" borderId="112" xfId="4" applyFont="1" applyBorder="1" applyAlignment="1">
      <alignment vertical="center"/>
    </xf>
    <xf numFmtId="0" fontId="4" fillId="0" borderId="1" xfId="4" applyFont="1" applyBorder="1" applyAlignment="1">
      <alignment horizontal="center" vertical="center"/>
    </xf>
    <xf numFmtId="0" fontId="4" fillId="0" borderId="29" xfId="4" applyFont="1" applyBorder="1" applyAlignment="1">
      <alignment vertical="center" wrapText="1"/>
    </xf>
    <xf numFmtId="0" fontId="4" fillId="0" borderId="104" xfId="4" applyFont="1" applyBorder="1" applyAlignment="1">
      <alignment vertical="center"/>
    </xf>
    <xf numFmtId="0" fontId="4" fillId="0" borderId="105" xfId="4" applyFont="1" applyBorder="1" applyAlignment="1">
      <alignment vertical="center"/>
    </xf>
    <xf numFmtId="0" fontId="4" fillId="0" borderId="106" xfId="4" applyFont="1" applyBorder="1" applyAlignment="1">
      <alignment vertical="center"/>
    </xf>
    <xf numFmtId="0" fontId="4" fillId="0" borderId="5" xfId="4" applyFont="1" applyBorder="1" applyAlignment="1">
      <alignment horizontal="center" vertical="center"/>
    </xf>
    <xf numFmtId="0" fontId="4" fillId="0" borderId="34" xfId="4" applyFont="1" applyBorder="1" applyAlignment="1">
      <alignment vertical="center" wrapText="1"/>
    </xf>
    <xf numFmtId="0" fontId="4" fillId="0" borderId="107" xfId="4" applyFont="1" applyBorder="1" applyAlignment="1">
      <alignment vertical="center"/>
    </xf>
    <xf numFmtId="0" fontId="4" fillId="0" borderId="113" xfId="4" applyFont="1" applyBorder="1" applyAlignment="1">
      <alignment vertical="center"/>
    </xf>
    <xf numFmtId="0" fontId="4" fillId="0" borderId="114" xfId="4" applyFont="1" applyBorder="1" applyAlignment="1">
      <alignment vertical="center"/>
    </xf>
    <xf numFmtId="0" fontId="60" fillId="0" borderId="0" xfId="4" applyFont="1" applyAlignment="1">
      <alignment vertical="center"/>
    </xf>
    <xf numFmtId="0" fontId="110" fillId="0" borderId="0" xfId="4" applyFont="1"/>
    <xf numFmtId="0" fontId="111" fillId="0" borderId="0" xfId="4" applyFont="1" applyAlignment="1">
      <alignment vertical="center" wrapText="1"/>
    </xf>
    <xf numFmtId="0" fontId="8" fillId="0" borderId="0" xfId="4" applyFont="1" applyAlignment="1">
      <alignment vertical="center" wrapText="1"/>
    </xf>
    <xf numFmtId="0" fontId="12" fillId="0" borderId="115" xfId="4" applyFont="1" applyBorder="1" applyAlignment="1">
      <alignment vertical="center" wrapText="1"/>
    </xf>
    <xf numFmtId="0" fontId="12" fillId="0" borderId="116" xfId="4" applyFont="1" applyBorder="1" applyAlignment="1">
      <alignment vertical="center" wrapText="1"/>
    </xf>
    <xf numFmtId="0" fontId="4" fillId="0" borderId="3" xfId="4" applyFont="1" applyBorder="1" applyAlignment="1">
      <alignment horizontal="center" vertical="center" wrapText="1"/>
    </xf>
    <xf numFmtId="0" fontId="4" fillId="0" borderId="77" xfId="4" applyFont="1" applyBorder="1" applyAlignment="1">
      <alignment horizontal="center" vertical="center"/>
    </xf>
    <xf numFmtId="0" fontId="8" fillId="14" borderId="120" xfId="4" applyFont="1" applyFill="1" applyBorder="1" applyAlignment="1">
      <alignment vertical="center" wrapText="1"/>
    </xf>
    <xf numFmtId="0" fontId="8" fillId="14" borderId="35" xfId="4" applyFont="1" applyFill="1" applyBorder="1" applyAlignment="1">
      <alignment vertical="center" wrapText="1"/>
    </xf>
    <xf numFmtId="0" fontId="4" fillId="15" borderId="119" xfId="4" applyFont="1" applyFill="1" applyBorder="1" applyAlignment="1">
      <alignment vertical="center" wrapText="1"/>
    </xf>
    <xf numFmtId="0" fontId="4" fillId="15" borderId="31" xfId="4" applyFont="1" applyFill="1" applyBorder="1" applyAlignment="1">
      <alignment vertical="center" wrapText="1"/>
    </xf>
    <xf numFmtId="3" fontId="8" fillId="15" borderId="31" xfId="4" applyNumberFormat="1" applyFont="1" applyFill="1" applyBorder="1" applyAlignment="1">
      <alignment horizontal="right" vertical="center" wrapText="1"/>
    </xf>
    <xf numFmtId="3" fontId="8" fillId="15" borderId="121" xfId="4" applyNumberFormat="1" applyFont="1" applyFill="1" applyBorder="1" applyAlignment="1">
      <alignment horizontal="right" vertical="center" wrapText="1"/>
    </xf>
    <xf numFmtId="0" fontId="4" fillId="0" borderId="119" xfId="4" applyFont="1" applyBorder="1" applyAlignment="1">
      <alignment vertical="center" wrapText="1"/>
    </xf>
    <xf numFmtId="0" fontId="4" fillId="0" borderId="31" xfId="4" applyFont="1" applyBorder="1" applyAlignment="1">
      <alignment vertical="center" wrapText="1"/>
    </xf>
    <xf numFmtId="0" fontId="4" fillId="0" borderId="31" xfId="4" applyFont="1" applyBorder="1" applyAlignment="1">
      <alignment vertical="center"/>
    </xf>
    <xf numFmtId="0" fontId="12" fillId="0" borderId="31" xfId="4" applyFont="1" applyBorder="1" applyAlignment="1">
      <alignment horizontal="left" vertical="center" wrapText="1" indent="2"/>
    </xf>
    <xf numFmtId="3" fontId="4" fillId="0" borderId="31" xfId="4" applyNumberFormat="1" applyFont="1" applyBorder="1" applyAlignment="1">
      <alignment horizontal="right" vertical="center" wrapText="1"/>
    </xf>
    <xf numFmtId="3" fontId="4" fillId="0" borderId="121" xfId="4" applyNumberFormat="1" applyFont="1" applyBorder="1" applyAlignment="1">
      <alignment horizontal="right" vertical="center" wrapText="1"/>
    </xf>
    <xf numFmtId="0" fontId="4" fillId="15" borderId="31" xfId="4" applyFont="1" applyFill="1" applyBorder="1" applyAlignment="1">
      <alignment vertical="center"/>
    </xf>
    <xf numFmtId="0" fontId="12" fillId="0" borderId="35" xfId="4" applyFont="1" applyBorder="1" applyAlignment="1">
      <alignment horizontal="left" vertical="center" wrapText="1" indent="2"/>
    </xf>
    <xf numFmtId="3" fontId="12" fillId="16" borderId="31" xfId="4" applyNumberFormat="1" applyFont="1" applyFill="1" applyBorder="1" applyAlignment="1">
      <alignment vertical="center" wrapText="1"/>
    </xf>
    <xf numFmtId="0" fontId="8" fillId="0" borderId="119" xfId="4" applyFont="1" applyBorder="1" applyAlignment="1">
      <alignment vertical="center" wrapText="1"/>
    </xf>
    <xf numFmtId="0" fontId="8" fillId="0" borderId="31" xfId="4" applyFont="1" applyBorder="1" applyAlignment="1">
      <alignment vertical="center" wrapText="1"/>
    </xf>
    <xf numFmtId="0" fontId="8" fillId="0" borderId="31" xfId="4" applyFont="1" applyBorder="1" applyAlignment="1">
      <alignment vertical="center"/>
    </xf>
    <xf numFmtId="3" fontId="4" fillId="16" borderId="31" xfId="4" applyNumberFormat="1" applyFont="1" applyFill="1" applyBorder="1" applyAlignment="1">
      <alignment vertical="center"/>
    </xf>
    <xf numFmtId="3" fontId="8" fillId="0" borderId="121" xfId="4" applyNumberFormat="1" applyFont="1" applyBorder="1" applyAlignment="1">
      <alignment horizontal="right" vertical="center" wrapText="1"/>
    </xf>
    <xf numFmtId="0" fontId="8" fillId="0" borderId="0" xfId="4" applyFont="1"/>
    <xf numFmtId="0" fontId="61" fillId="0" borderId="115" xfId="4" applyFont="1" applyBorder="1" applyAlignment="1">
      <alignment vertical="center" wrapText="1"/>
    </xf>
    <xf numFmtId="0" fontId="61" fillId="0" borderId="116" xfId="4" applyFont="1" applyBorder="1" applyAlignment="1">
      <alignment vertical="center" wrapText="1"/>
    </xf>
    <xf numFmtId="0" fontId="48" fillId="0" borderId="29" xfId="4" applyFont="1" applyBorder="1" applyAlignment="1">
      <alignment horizontal="center" vertical="center" wrapText="1"/>
    </xf>
    <xf numFmtId="0" fontId="48" fillId="0" borderId="77" xfId="4" applyFont="1" applyBorder="1" applyAlignment="1">
      <alignment horizontal="center" vertical="center"/>
    </xf>
    <xf numFmtId="0" fontId="8" fillId="0" borderId="3" xfId="4" applyFont="1" applyBorder="1" applyAlignment="1">
      <alignment vertical="center"/>
    </xf>
    <xf numFmtId="0" fontId="8" fillId="16" borderId="31" xfId="4" applyFont="1" applyFill="1" applyBorder="1" applyAlignment="1">
      <alignment horizontal="center" vertical="center" wrapText="1"/>
    </xf>
    <xf numFmtId="0" fontId="8" fillId="15" borderId="31" xfId="4" applyFont="1" applyFill="1" applyBorder="1" applyAlignment="1">
      <alignment vertical="center" wrapText="1"/>
    </xf>
    <xf numFmtId="0" fontId="4" fillId="16" borderId="1" xfId="4" applyFont="1" applyFill="1" applyBorder="1" applyAlignment="1">
      <alignment horizontal="center" vertical="center" wrapText="1"/>
    </xf>
    <xf numFmtId="0" fontId="4" fillId="16" borderId="3" xfId="4" applyFont="1" applyFill="1" applyBorder="1" applyAlignment="1">
      <alignment horizontal="center" vertical="center" wrapText="1"/>
    </xf>
    <xf numFmtId="3" fontId="8" fillId="15" borderId="123" xfId="4" applyNumberFormat="1" applyFont="1" applyFill="1" applyBorder="1" applyAlignment="1">
      <alignment vertical="center" wrapText="1"/>
    </xf>
    <xf numFmtId="3" fontId="4" fillId="0" borderId="29" xfId="4" applyNumberFormat="1" applyFont="1" applyBorder="1" applyAlignment="1">
      <alignment vertical="center" wrapText="1"/>
    </xf>
    <xf numFmtId="0" fontId="12" fillId="0" borderId="31" xfId="4" applyFont="1" applyBorder="1" applyAlignment="1">
      <alignment horizontal="left" vertical="center" wrapText="1" indent="4"/>
    </xf>
    <xf numFmtId="0" fontId="8" fillId="15" borderId="29" xfId="4" applyFont="1" applyFill="1" applyBorder="1" applyAlignment="1">
      <alignment vertical="center" wrapText="1"/>
    </xf>
    <xf numFmtId="3" fontId="8" fillId="15" borderId="29" xfId="4" applyNumberFormat="1" applyFont="1" applyFill="1" applyBorder="1" applyAlignment="1">
      <alignment vertical="center" wrapText="1"/>
    </xf>
    <xf numFmtId="0" fontId="4" fillId="16" borderId="31" xfId="4" applyFont="1" applyFill="1" applyBorder="1" applyAlignment="1">
      <alignment horizontal="center" vertical="center"/>
    </xf>
    <xf numFmtId="3" fontId="8" fillId="4" borderId="31" xfId="4" applyNumberFormat="1" applyFont="1" applyFill="1" applyBorder="1" applyAlignment="1">
      <alignment horizontal="right" vertical="center" wrapText="1"/>
    </xf>
    <xf numFmtId="0" fontId="8" fillId="0" borderId="29" xfId="4" applyFont="1" applyBorder="1" applyAlignment="1">
      <alignment vertical="center" wrapText="1"/>
    </xf>
    <xf numFmtId="0" fontId="8" fillId="0" borderId="3" xfId="4" applyFont="1" applyBorder="1" applyAlignment="1">
      <alignment vertical="center" wrapText="1"/>
    </xf>
    <xf numFmtId="0" fontId="4" fillId="16" borderId="3" xfId="4" applyFont="1" applyFill="1" applyBorder="1" applyAlignment="1">
      <alignment vertical="center"/>
    </xf>
    <xf numFmtId="10" fontId="4" fillId="0" borderId="3" xfId="4" applyNumberFormat="1" applyFont="1" applyBorder="1" applyAlignment="1">
      <alignment vertical="center"/>
    </xf>
    <xf numFmtId="0" fontId="112" fillId="0" borderId="12" xfId="4" applyFont="1" applyBorder="1"/>
    <xf numFmtId="0" fontId="113" fillId="0" borderId="12" xfId="4" applyFont="1" applyBorder="1" applyAlignment="1">
      <alignment vertical="center"/>
    </xf>
    <xf numFmtId="0" fontId="114" fillId="0" borderId="12" xfId="4" applyFont="1" applyBorder="1" applyAlignment="1">
      <alignment horizontal="center" vertical="center"/>
    </xf>
    <xf numFmtId="0" fontId="114" fillId="0" borderId="12" xfId="4" applyFont="1" applyBorder="1" applyAlignment="1">
      <alignment horizontal="justify" vertical="center"/>
    </xf>
    <xf numFmtId="0" fontId="113" fillId="11" borderId="12" xfId="4" applyFont="1" applyFill="1" applyBorder="1" applyAlignment="1">
      <alignment vertical="center"/>
    </xf>
    <xf numFmtId="0" fontId="112" fillId="0" borderId="12" xfId="4" applyFont="1" applyBorder="1" applyAlignment="1">
      <alignment horizontal="center"/>
    </xf>
    <xf numFmtId="0" fontId="113" fillId="0" borderId="12" xfId="4" applyFont="1" applyBorder="1" applyAlignment="1">
      <alignment horizontal="left" vertical="center"/>
    </xf>
    <xf numFmtId="3" fontId="113" fillId="0" borderId="12" xfId="4" applyNumberFormat="1" applyFont="1" applyBorder="1" applyAlignment="1">
      <alignment vertical="center"/>
    </xf>
    <xf numFmtId="0" fontId="115" fillId="0" borderId="12" xfId="4" applyFont="1" applyBorder="1" applyAlignment="1">
      <alignment vertical="center"/>
    </xf>
    <xf numFmtId="3" fontId="113" fillId="11" borderId="12" xfId="4" applyNumberFormat="1" applyFont="1" applyFill="1" applyBorder="1" applyAlignment="1">
      <alignment vertical="center"/>
    </xf>
    <xf numFmtId="0" fontId="114" fillId="0" borderId="12" xfId="4" applyFont="1" applyBorder="1" applyAlignment="1">
      <alignment vertical="center"/>
    </xf>
    <xf numFmtId="3" fontId="116" fillId="0" borderId="12" xfId="4" applyNumberFormat="1" applyFont="1" applyBorder="1" applyAlignment="1">
      <alignment vertical="center"/>
    </xf>
    <xf numFmtId="3" fontId="117" fillId="0" borderId="0" xfId="4" applyNumberFormat="1" applyFont="1" applyAlignment="1">
      <alignment vertical="center"/>
    </xf>
    <xf numFmtId="0" fontId="9" fillId="0" borderId="0" xfId="4" applyAlignment="1">
      <alignment horizontal="left" vertical="center"/>
    </xf>
    <xf numFmtId="0" fontId="83" fillId="0" borderId="0" xfId="4" applyFont="1" applyAlignment="1">
      <alignment vertical="center" wrapText="1"/>
    </xf>
    <xf numFmtId="49" fontId="8" fillId="0" borderId="12" xfId="14" applyNumberFormat="1" applyFont="1" applyBorder="1" applyAlignment="1">
      <alignment horizontal="center" vertical="center" wrapText="1"/>
    </xf>
    <xf numFmtId="49" fontId="8" fillId="0" borderId="12" xfId="14" quotePrefix="1" applyNumberFormat="1" applyFont="1" applyBorder="1" applyAlignment="1">
      <alignment horizontal="center" vertical="center" wrapText="1"/>
    </xf>
    <xf numFmtId="0" fontId="8" fillId="0" borderId="12" xfId="14" applyFont="1" applyBorder="1" applyAlignment="1">
      <alignment horizontal="center" vertical="center" wrapText="1"/>
    </xf>
    <xf numFmtId="0" fontId="4" fillId="0" borderId="12" xfId="14" applyFont="1" applyBorder="1" applyAlignment="1">
      <alignment horizontal="left" vertical="center" wrapText="1"/>
    </xf>
    <xf numFmtId="168" fontId="4" fillId="0" borderId="12" xfId="10" applyNumberFormat="1" applyFont="1" applyBorder="1" applyAlignment="1">
      <alignment horizontal="center" vertical="center" wrapText="1"/>
    </xf>
    <xf numFmtId="0" fontId="4" fillId="0" borderId="12" xfId="14" applyFont="1" applyBorder="1" applyAlignment="1">
      <alignment vertical="center" wrapText="1"/>
    </xf>
    <xf numFmtId="168" fontId="4" fillId="0" borderId="12" xfId="14" applyNumberFormat="1" applyFont="1" applyBorder="1" applyAlignment="1">
      <alignment horizontal="center" vertical="center" wrapText="1"/>
    </xf>
    <xf numFmtId="0" fontId="118" fillId="0" borderId="12" xfId="14" applyFont="1" applyBorder="1" applyAlignment="1">
      <alignment horizontal="left" vertical="center" wrapText="1" indent="2"/>
    </xf>
    <xf numFmtId="0" fontId="4" fillId="7" borderId="12" xfId="14" applyFont="1" applyFill="1" applyBorder="1" applyAlignment="1">
      <alignment horizontal="center" vertical="center" wrapText="1"/>
    </xf>
    <xf numFmtId="0" fontId="4" fillId="7" borderId="12" xfId="14" applyFont="1" applyFill="1" applyBorder="1" applyAlignment="1">
      <alignment wrapText="1"/>
    </xf>
    <xf numFmtId="0" fontId="4" fillId="7" borderId="12" xfId="14" applyFont="1" applyFill="1" applyBorder="1"/>
    <xf numFmtId="0" fontId="8" fillId="0" borderId="12" xfId="14" quotePrefix="1" applyFont="1" applyBorder="1" applyAlignment="1">
      <alignment horizontal="center" vertical="center" wrapText="1"/>
    </xf>
    <xf numFmtId="168" fontId="37" fillId="0" borderId="0" xfId="4" applyNumberFormat="1" applyFont="1"/>
    <xf numFmtId="0" fontId="9" fillId="0" borderId="0" xfId="4" applyAlignment="1">
      <alignment horizontal="left" wrapText="1"/>
    </xf>
    <xf numFmtId="0" fontId="9" fillId="0" borderId="0" xfId="4" applyAlignment="1">
      <alignment horizontal="left"/>
    </xf>
    <xf numFmtId="0" fontId="10" fillId="0" borderId="0" xfId="4" applyFont="1" applyAlignment="1">
      <alignment wrapText="1"/>
    </xf>
    <xf numFmtId="0" fontId="10" fillId="0" borderId="0" xfId="4" applyFont="1" applyAlignment="1">
      <alignment horizontal="left" wrapText="1"/>
    </xf>
    <xf numFmtId="0" fontId="10" fillId="0" borderId="0" xfId="4" applyFont="1" applyAlignment="1">
      <alignment horizontal="left"/>
    </xf>
    <xf numFmtId="0" fontId="46" fillId="0" borderId="12" xfId="4" applyFont="1" applyBorder="1" applyAlignment="1">
      <alignment horizontal="center" vertical="center"/>
    </xf>
    <xf numFmtId="0" fontId="46" fillId="0" borderId="12" xfId="4" applyFont="1" applyBorder="1" applyAlignment="1">
      <alignment horizontal="center" vertical="center" wrapText="1"/>
    </xf>
    <xf numFmtId="14" fontId="46" fillId="0" borderId="12" xfId="4" applyNumberFormat="1" applyFont="1" applyBorder="1" applyAlignment="1">
      <alignment horizontal="center" vertical="center" wrapText="1"/>
    </xf>
    <xf numFmtId="14" fontId="46" fillId="0" borderId="12" xfId="4" applyNumberFormat="1" applyFont="1" applyBorder="1" applyAlignment="1">
      <alignment horizontal="center" vertical="center"/>
    </xf>
    <xf numFmtId="0" fontId="46" fillId="0" borderId="12" xfId="4" applyFont="1" applyBorder="1" applyAlignment="1">
      <alignment vertical="center" wrapText="1"/>
    </xf>
    <xf numFmtId="3" fontId="10" fillId="0" borderId="12" xfId="4" applyNumberFormat="1" applyFont="1" applyBorder="1" applyAlignment="1">
      <alignment vertical="center" wrapText="1"/>
    </xf>
    <xf numFmtId="0" fontId="10" fillId="0" borderId="12" xfId="4" applyFont="1" applyBorder="1" applyAlignment="1">
      <alignment horizontal="center" vertical="center"/>
    </xf>
    <xf numFmtId="0" fontId="10" fillId="0" borderId="12" xfId="4" applyFont="1" applyBorder="1" applyAlignment="1">
      <alignment horizontal="left" vertical="center" wrapText="1" indent="1"/>
    </xf>
    <xf numFmtId="0" fontId="119" fillId="0" borderId="12" xfId="4" applyFont="1" applyBorder="1" applyAlignment="1">
      <alignment horizontal="center" vertical="center"/>
    </xf>
    <xf numFmtId="0" fontId="119" fillId="0" borderId="12" xfId="4" applyFont="1" applyBorder="1" applyAlignment="1">
      <alignment horizontal="left" vertical="center" wrapText="1" indent="1"/>
    </xf>
    <xf numFmtId="3" fontId="10" fillId="0" borderId="12" xfId="4" applyNumberFormat="1" applyFont="1" applyBorder="1" applyAlignment="1">
      <alignment vertical="center"/>
    </xf>
    <xf numFmtId="0" fontId="10" fillId="0" borderId="12" xfId="4" applyFont="1" applyBorder="1" applyAlignment="1">
      <alignment vertical="center" wrapText="1"/>
    </xf>
    <xf numFmtId="0" fontId="11" fillId="0" borderId="12" xfId="4" applyFont="1" applyBorder="1" applyAlignment="1">
      <alignment horizontal="center" vertical="center"/>
    </xf>
    <xf numFmtId="0" fontId="11" fillId="0" borderId="12" xfId="4" applyFont="1" applyBorder="1" applyAlignment="1">
      <alignment vertical="center" wrapText="1"/>
    </xf>
    <xf numFmtId="0" fontId="60" fillId="0" borderId="0" xfId="13" applyFont="1"/>
    <xf numFmtId="0" fontId="60" fillId="0" borderId="0" xfId="13" applyFont="1" applyAlignment="1">
      <alignment vertical="center"/>
    </xf>
    <xf numFmtId="0" fontId="60" fillId="0" borderId="12" xfId="4" applyFont="1" applyBorder="1"/>
    <xf numFmtId="0" fontId="120" fillId="0" borderId="12" xfId="4" applyFont="1" applyBorder="1" applyAlignment="1">
      <alignment horizontal="center" vertical="center"/>
    </xf>
    <xf numFmtId="0" fontId="60" fillId="6" borderId="12" xfId="13" applyFont="1" applyFill="1" applyBorder="1" applyAlignment="1">
      <alignment horizontal="center" vertical="center"/>
    </xf>
    <xf numFmtId="0" fontId="4" fillId="0" borderId="12" xfId="4" applyFont="1" applyBorder="1" applyAlignment="1">
      <alignment vertical="center" wrapText="1"/>
    </xf>
    <xf numFmtId="0" fontId="4" fillId="0" borderId="12" xfId="4" applyFont="1" applyBorder="1" applyAlignment="1">
      <alignment vertical="center"/>
    </xf>
    <xf numFmtId="0" fontId="4" fillId="0" borderId="12" xfId="4" quotePrefix="1" applyFont="1" applyBorder="1" applyAlignment="1">
      <alignment vertical="center"/>
    </xf>
    <xf numFmtId="3" fontId="4" fillId="0" borderId="12" xfId="4" quotePrefix="1" applyNumberFormat="1" applyFont="1" applyBorder="1" applyAlignment="1">
      <alignment vertical="center"/>
    </xf>
    <xf numFmtId="0" fontId="60" fillId="3" borderId="12" xfId="13" applyFont="1" applyFill="1" applyBorder="1" applyAlignment="1">
      <alignment horizontal="center" vertical="center"/>
    </xf>
    <xf numFmtId="0" fontId="120" fillId="3" borderId="12" xfId="13" applyFont="1" applyFill="1" applyBorder="1" applyAlignment="1">
      <alignment vertical="center" wrapText="1"/>
    </xf>
    <xf numFmtId="168" fontId="4" fillId="3" borderId="12" xfId="10" quotePrefix="1" applyNumberFormat="1" applyFont="1" applyFill="1" applyBorder="1" applyAlignment="1">
      <alignment vertical="center"/>
    </xf>
    <xf numFmtId="0" fontId="4" fillId="0" borderId="0" xfId="4" applyFont="1" applyAlignment="1">
      <alignment horizontal="center"/>
    </xf>
    <xf numFmtId="0" fontId="4" fillId="0" borderId="47" xfId="4" applyFont="1" applyBorder="1" applyAlignment="1">
      <alignment horizontal="center"/>
    </xf>
    <xf numFmtId="0" fontId="4" fillId="0" borderId="71" xfId="4" applyFont="1" applyBorder="1" applyAlignment="1">
      <alignment wrapText="1"/>
    </xf>
    <xf numFmtId="0" fontId="8" fillId="0" borderId="12" xfId="4" applyFont="1" applyBorder="1" applyAlignment="1">
      <alignment horizontal="center" vertical="center"/>
    </xf>
    <xf numFmtId="14" fontId="8" fillId="0" borderId="12" xfId="4" applyNumberFormat="1" applyFont="1" applyBorder="1" applyAlignment="1">
      <alignment horizontal="center" vertical="center"/>
    </xf>
    <xf numFmtId="0" fontId="8" fillId="14" borderId="14" xfId="13" applyFont="1" applyFill="1" applyBorder="1"/>
    <xf numFmtId="0" fontId="8" fillId="14" borderId="27" xfId="13" applyFont="1" applyFill="1" applyBorder="1"/>
    <xf numFmtId="0" fontId="8" fillId="14" borderId="28" xfId="13" applyFont="1" applyFill="1" applyBorder="1"/>
    <xf numFmtId="0" fontId="4" fillId="0" borderId="12" xfId="13" applyFont="1" applyBorder="1"/>
    <xf numFmtId="0" fontId="4" fillId="0" borderId="12" xfId="13" applyFont="1" applyBorder="1" applyAlignment="1">
      <alignment horizontal="center" vertical="center"/>
    </xf>
    <xf numFmtId="0" fontId="4" fillId="0" borderId="12" xfId="13" applyFont="1" applyBorder="1" applyAlignment="1">
      <alignment vertical="center" wrapText="1"/>
    </xf>
    <xf numFmtId="3" fontId="4" fillId="0" borderId="12" xfId="10" applyNumberFormat="1" applyFont="1" applyBorder="1" applyAlignment="1">
      <alignment horizontal="right" vertical="center" wrapText="1"/>
    </xf>
    <xf numFmtId="0" fontId="4" fillId="6" borderId="12" xfId="13" applyFont="1" applyFill="1" applyBorder="1" applyAlignment="1">
      <alignment horizontal="center" vertical="center"/>
    </xf>
    <xf numFmtId="0" fontId="4" fillId="6" borderId="12" xfId="13" applyFont="1" applyFill="1" applyBorder="1" applyAlignment="1">
      <alignment vertical="center" wrapText="1"/>
    </xf>
    <xf numFmtId="0" fontId="4" fillId="0" borderId="12" xfId="13" applyFont="1" applyBorder="1" applyAlignment="1">
      <alignment horizontal="center"/>
    </xf>
    <xf numFmtId="0" fontId="8" fillId="0" borderId="12" xfId="13" applyFont="1" applyBorder="1" applyAlignment="1">
      <alignment horizontal="justify" vertical="top" wrapText="1"/>
    </xf>
    <xf numFmtId="0" fontId="4" fillId="0" borderId="12" xfId="13" applyFont="1" applyBorder="1" applyAlignment="1">
      <alignment horizontal="justify" vertical="top" wrapText="1"/>
    </xf>
    <xf numFmtId="0" fontId="4" fillId="0" borderId="12" xfId="13" quotePrefix="1" applyFont="1" applyBorder="1" applyAlignment="1">
      <alignment vertical="center" wrapText="1"/>
    </xf>
    <xf numFmtId="0" fontId="4" fillId="0" borderId="12" xfId="13" applyFont="1" applyBorder="1" applyAlignment="1">
      <alignment horizontal="left" vertical="center" wrapText="1"/>
    </xf>
    <xf numFmtId="0" fontId="4" fillId="3" borderId="12" xfId="13" applyFont="1" applyFill="1" applyBorder="1" applyAlignment="1">
      <alignment horizontal="center" vertical="center"/>
    </xf>
    <xf numFmtId="0" fontId="8" fillId="3" borderId="12" xfId="13" applyFont="1" applyFill="1" applyBorder="1" applyAlignment="1">
      <alignment horizontal="justify" vertical="center" wrapText="1"/>
    </xf>
    <xf numFmtId="3" fontId="4" fillId="3" borderId="12" xfId="10" applyNumberFormat="1" applyFont="1" applyFill="1" applyBorder="1" applyAlignment="1">
      <alignment horizontal="right" vertical="center" wrapText="1"/>
    </xf>
    <xf numFmtId="0" fontId="8" fillId="3" borderId="12" xfId="13" applyFont="1" applyFill="1" applyBorder="1" applyAlignment="1">
      <alignment horizontal="justify" vertical="top" wrapText="1"/>
    </xf>
    <xf numFmtId="0" fontId="8" fillId="14" borderId="14" xfId="13" applyFont="1" applyFill="1" applyBorder="1" applyAlignment="1">
      <alignment vertical="center"/>
    </xf>
    <xf numFmtId="0" fontId="8" fillId="14" borderId="27" xfId="13" applyFont="1" applyFill="1" applyBorder="1" applyAlignment="1">
      <alignment vertical="center"/>
    </xf>
    <xf numFmtId="0" fontId="8" fillId="14" borderId="28" xfId="13" applyFont="1" applyFill="1" applyBorder="1" applyAlignment="1">
      <alignment vertical="center"/>
    </xf>
    <xf numFmtId="0" fontId="4" fillId="0" borderId="12" xfId="4" applyFont="1" applyBorder="1" applyAlignment="1">
      <alignment horizontal="justify" vertical="top" wrapText="1"/>
    </xf>
    <xf numFmtId="0" fontId="4" fillId="3" borderId="12" xfId="13" applyFont="1" applyFill="1" applyBorder="1" applyAlignment="1">
      <alignment horizontal="justify" vertical="top" wrapText="1"/>
    </xf>
    <xf numFmtId="0" fontId="4" fillId="3" borderId="12" xfId="13" quotePrefix="1" applyFont="1" applyFill="1" applyBorder="1" applyAlignment="1">
      <alignment vertical="center"/>
    </xf>
    <xf numFmtId="0" fontId="8" fillId="0" borderId="12" xfId="13" applyFont="1" applyBorder="1" applyAlignment="1">
      <alignment wrapText="1"/>
    </xf>
    <xf numFmtId="0" fontId="8" fillId="3" borderId="12" xfId="4" applyFont="1" applyFill="1" applyBorder="1" applyAlignment="1">
      <alignment horizontal="justify" vertical="top" wrapText="1"/>
    </xf>
    <xf numFmtId="0" fontId="4" fillId="0" borderId="12" xfId="13" applyFont="1" applyBorder="1" applyAlignment="1">
      <alignment wrapText="1"/>
    </xf>
    <xf numFmtId="10" fontId="4" fillId="0" borderId="12" xfId="11" quotePrefix="1" applyNumberFormat="1" applyFont="1" applyBorder="1" applyAlignment="1">
      <alignment vertical="center"/>
    </xf>
    <xf numFmtId="10" fontId="4" fillId="0" borderId="12" xfId="13" quotePrefix="1" applyNumberFormat="1" applyFont="1" applyBorder="1" applyAlignment="1">
      <alignment vertical="center"/>
    </xf>
    <xf numFmtId="0" fontId="4" fillId="0" borderId="12" xfId="13" quotePrefix="1" applyFont="1" applyBorder="1" applyAlignment="1">
      <alignment vertical="center"/>
    </xf>
    <xf numFmtId="0" fontId="4" fillId="0" borderId="12" xfId="13" applyFont="1" applyBorder="1" applyAlignment="1">
      <alignment vertical="center"/>
    </xf>
    <xf numFmtId="0" fontId="8" fillId="14" borderId="14" xfId="4" applyFont="1" applyFill="1" applyBorder="1" applyAlignment="1">
      <alignment vertical="center"/>
    </xf>
    <xf numFmtId="0" fontId="8" fillId="14" borderId="27" xfId="4" applyFont="1" applyFill="1" applyBorder="1" applyAlignment="1">
      <alignment vertical="center"/>
    </xf>
    <xf numFmtId="0" fontId="8" fillId="14" borderId="28" xfId="4" applyFont="1" applyFill="1" applyBorder="1" applyAlignment="1">
      <alignment vertical="center"/>
    </xf>
    <xf numFmtId="3" fontId="4" fillId="0" borderId="12" xfId="13" quotePrefix="1" applyNumberFormat="1" applyFont="1" applyBorder="1" applyAlignment="1">
      <alignment vertical="center"/>
    </xf>
    <xf numFmtId="3" fontId="4" fillId="0" borderId="12" xfId="4" quotePrefix="1" applyNumberFormat="1" applyFont="1" applyBorder="1"/>
    <xf numFmtId="0" fontId="16" fillId="0" borderId="0" xfId="4" applyFont="1" applyAlignment="1">
      <alignment wrapText="1"/>
    </xf>
    <xf numFmtId="0" fontId="16" fillId="0" borderId="0" xfId="13" applyFont="1"/>
    <xf numFmtId="0" fontId="16" fillId="0" borderId="0" xfId="13" applyFont="1" applyAlignment="1">
      <alignment wrapText="1"/>
    </xf>
    <xf numFmtId="0" fontId="20" fillId="0" borderId="12" xfId="4" applyFont="1" applyBorder="1" applyAlignment="1">
      <alignment horizontal="center"/>
    </xf>
    <xf numFmtId="0" fontId="16" fillId="0" borderId="12" xfId="13" applyFont="1" applyBorder="1"/>
    <xf numFmtId="0" fontId="16" fillId="0" borderId="12" xfId="13" applyFont="1" applyBorder="1" applyAlignment="1">
      <alignment wrapText="1"/>
    </xf>
    <xf numFmtId="0" fontId="20" fillId="0" borderId="12" xfId="4" applyFont="1" applyBorder="1" applyAlignment="1">
      <alignment wrapText="1"/>
    </xf>
    <xf numFmtId="0" fontId="15" fillId="6" borderId="12" xfId="13" applyFont="1" applyFill="1" applyBorder="1" applyAlignment="1">
      <alignment vertical="center"/>
    </xf>
    <xf numFmtId="0" fontId="15" fillId="6" borderId="12" xfId="13" applyFont="1" applyFill="1" applyBorder="1" applyAlignment="1">
      <alignment vertical="center" wrapText="1"/>
    </xf>
    <xf numFmtId="3" fontId="16" fillId="0" borderId="12" xfId="13" quotePrefix="1" applyNumberFormat="1" applyFont="1" applyBorder="1" applyAlignment="1">
      <alignment vertical="center"/>
    </xf>
    <xf numFmtId="0" fontId="7" fillId="6" borderId="12" xfId="13" applyFont="1" applyFill="1" applyBorder="1" applyAlignment="1">
      <alignment vertical="center"/>
    </xf>
    <xf numFmtId="0" fontId="7" fillId="6" borderId="12" xfId="13" applyFont="1" applyFill="1" applyBorder="1" applyAlignment="1">
      <alignment horizontal="left" vertical="center" wrapText="1"/>
    </xf>
    <xf numFmtId="0" fontId="4" fillId="6" borderId="12" xfId="13" applyFont="1" applyFill="1" applyBorder="1" applyAlignment="1">
      <alignment horizontal="left" vertical="center" wrapText="1"/>
    </xf>
    <xf numFmtId="0" fontId="123" fillId="0" borderId="0" xfId="4" applyFont="1"/>
    <xf numFmtId="0" fontId="112" fillId="0" borderId="0" xfId="4" applyFont="1" applyAlignment="1">
      <alignment vertical="center"/>
    </xf>
    <xf numFmtId="0" fontId="53" fillId="0" borderId="0" xfId="4" applyFont="1" applyAlignment="1">
      <alignment horizontal="center" vertical="center" wrapText="1"/>
    </xf>
    <xf numFmtId="0" fontId="53" fillId="0" borderId="0" xfId="4" applyFont="1" applyAlignment="1">
      <alignment horizontal="justify" vertical="center" wrapText="1"/>
    </xf>
    <xf numFmtId="0" fontId="53" fillId="0" borderId="12" xfId="4" applyFont="1" applyBorder="1" applyAlignment="1">
      <alignment horizontal="center" vertical="center" wrapText="1"/>
    </xf>
    <xf numFmtId="0" fontId="57" fillId="0" borderId="12" xfId="4" applyFont="1" applyBorder="1" applyAlignment="1">
      <alignment horizontal="center" vertical="center" wrapText="1"/>
    </xf>
    <xf numFmtId="0" fontId="53" fillId="0" borderId="27" xfId="4" applyFont="1" applyBorder="1" applyAlignment="1">
      <alignment horizontal="center" vertical="center" wrapText="1"/>
    </xf>
    <xf numFmtId="0" fontId="53" fillId="0" borderId="28" xfId="4" applyFont="1" applyBorder="1" applyAlignment="1">
      <alignment horizontal="center" vertical="center" wrapText="1"/>
    </xf>
    <xf numFmtId="0" fontId="53" fillId="0" borderId="12" xfId="4" applyFont="1" applyBorder="1" applyAlignment="1">
      <alignment horizontal="left" vertical="center" wrapText="1"/>
    </xf>
    <xf numFmtId="0" fontId="57" fillId="4" borderId="12" xfId="4" applyFont="1" applyFill="1" applyBorder="1" applyAlignment="1">
      <alignment horizontal="center" vertical="center" wrapText="1"/>
    </xf>
    <xf numFmtId="0" fontId="47" fillId="0" borderId="12" xfId="4" applyFont="1" applyBorder="1" applyAlignment="1">
      <alignment horizontal="center" vertical="center" wrapText="1"/>
    </xf>
    <xf numFmtId="0" fontId="124" fillId="16" borderId="12" xfId="4" applyFont="1" applyFill="1" applyBorder="1" applyAlignment="1">
      <alignment horizontal="justify" vertical="center" wrapText="1"/>
    </xf>
    <xf numFmtId="168" fontId="48" fillId="0" borderId="12" xfId="10" applyNumberFormat="1" applyFont="1" applyBorder="1" applyAlignment="1">
      <alignment horizontal="center" vertical="center" wrapText="1"/>
    </xf>
    <xf numFmtId="0" fontId="16" fillId="0" borderId="0" xfId="4" applyFont="1" applyAlignment="1">
      <alignment horizontal="center" vertical="center"/>
    </xf>
    <xf numFmtId="0" fontId="20" fillId="6" borderId="12" xfId="4" applyFont="1" applyFill="1" applyBorder="1" applyAlignment="1">
      <alignment horizontal="left" vertical="center" wrapText="1"/>
    </xf>
    <xf numFmtId="0" fontId="16" fillId="5" borderId="12" xfId="4" applyFont="1" applyFill="1" applyBorder="1" applyAlignment="1">
      <alignment vertical="center" wrapText="1"/>
    </xf>
    <xf numFmtId="0" fontId="16" fillId="5" borderId="71" xfId="4" applyFont="1" applyFill="1" applyBorder="1" applyAlignment="1">
      <alignment horizontal="left" vertical="center"/>
    </xf>
    <xf numFmtId="0" fontId="112" fillId="5" borderId="17" xfId="4" applyFont="1" applyFill="1" applyBorder="1" applyAlignment="1">
      <alignment horizontal="left" vertical="center"/>
    </xf>
    <xf numFmtId="0" fontId="16" fillId="0" borderId="12" xfId="4" applyFont="1" applyBorder="1" applyAlignment="1">
      <alignment horizontal="center" vertical="center"/>
    </xf>
    <xf numFmtId="0" fontId="16" fillId="6" borderId="14" xfId="4" applyFont="1" applyFill="1" applyBorder="1" applyAlignment="1">
      <alignment vertical="center" wrapText="1"/>
    </xf>
    <xf numFmtId="165" fontId="4" fillId="0" borderId="12" xfId="4" applyNumberFormat="1" applyFont="1" applyBorder="1"/>
    <xf numFmtId="0" fontId="16" fillId="6" borderId="93" xfId="4" applyFont="1" applyFill="1" applyBorder="1" applyAlignment="1">
      <alignment vertical="center" wrapText="1"/>
    </xf>
    <xf numFmtId="0" fontId="20" fillId="0" borderId="12" xfId="4" applyFont="1" applyBorder="1" applyAlignment="1">
      <alignment horizontal="center" vertical="center"/>
    </xf>
    <xf numFmtId="0" fontId="20" fillId="6" borderId="14" xfId="4" applyFont="1" applyFill="1" applyBorder="1" applyAlignment="1">
      <alignment vertical="center" wrapText="1"/>
    </xf>
    <xf numFmtId="165" fontId="8" fillId="0" borderId="12" xfId="4" applyNumberFormat="1" applyFont="1" applyBorder="1"/>
    <xf numFmtId="0" fontId="16" fillId="5" borderId="28" xfId="4" applyFont="1" applyFill="1" applyBorder="1" applyAlignment="1">
      <alignment horizontal="left" vertical="center"/>
    </xf>
    <xf numFmtId="0" fontId="112" fillId="5" borderId="12" xfId="4" applyFont="1" applyFill="1" applyBorder="1" applyAlignment="1">
      <alignment horizontal="left" vertical="center"/>
    </xf>
    <xf numFmtId="0" fontId="16" fillId="6" borderId="20" xfId="4" applyFont="1" applyFill="1" applyBorder="1" applyAlignment="1">
      <alignment vertical="center" wrapText="1"/>
    </xf>
    <xf numFmtId="0" fontId="20" fillId="6" borderId="12" xfId="4" applyFont="1" applyFill="1" applyBorder="1" applyAlignment="1">
      <alignment vertical="center" wrapText="1"/>
    </xf>
    <xf numFmtId="0" fontId="24" fillId="0" borderId="0" xfId="15"/>
    <xf numFmtId="0" fontId="127" fillId="0" borderId="125" xfId="15" applyFont="1" applyBorder="1" applyAlignment="1">
      <alignment vertical="center" wrapText="1"/>
    </xf>
    <xf numFmtId="0" fontId="127" fillId="0" borderId="126" xfId="15" applyFont="1" applyBorder="1" applyAlignment="1">
      <alignment vertical="center"/>
    </xf>
    <xf numFmtId="0" fontId="129" fillId="0" borderId="126" xfId="16" applyFont="1" applyBorder="1" applyAlignment="1">
      <alignment vertical="center"/>
    </xf>
    <xf numFmtId="0" fontId="129" fillId="0" borderId="126" xfId="16" applyFont="1" applyBorder="1" applyAlignment="1">
      <alignment vertical="center" wrapText="1"/>
    </xf>
    <xf numFmtId="0" fontId="25" fillId="0" borderId="0" xfId="15" applyFont="1"/>
    <xf numFmtId="0" fontId="127" fillId="0" borderId="126" xfId="15" applyFont="1" applyBorder="1" applyAlignment="1">
      <alignment vertical="center" wrapText="1"/>
    </xf>
    <xf numFmtId="0" fontId="125" fillId="0" borderId="0" xfId="0" applyFont="1" applyAlignment="1">
      <alignment horizontal="right"/>
    </xf>
    <xf numFmtId="0" fontId="127" fillId="0" borderId="126" xfId="15" applyFont="1" applyFill="1" applyBorder="1" applyAlignment="1">
      <alignment vertical="center"/>
    </xf>
    <xf numFmtId="0" fontId="129" fillId="0" borderId="126" xfId="16" applyFont="1" applyFill="1" applyBorder="1" applyAlignment="1">
      <alignment vertical="center"/>
    </xf>
    <xf numFmtId="3" fontId="16" fillId="4" borderId="14" xfId="2" applyNumberFormat="1" applyFont="1" applyFill="1" applyBorder="1" applyAlignment="1">
      <alignment wrapText="1"/>
    </xf>
    <xf numFmtId="3" fontId="16" fillId="4" borderId="12" xfId="2" applyNumberFormat="1" applyFont="1" applyFill="1" applyBorder="1" applyAlignment="1">
      <alignment wrapText="1"/>
    </xf>
    <xf numFmtId="165" fontId="4" fillId="0" borderId="10" xfId="3" applyNumberFormat="1" applyFont="1" applyBorder="1" applyAlignment="1">
      <alignment horizontal="center" vertical="center" wrapText="1"/>
    </xf>
    <xf numFmtId="165" fontId="78" fillId="0" borderId="0" xfId="8" applyNumberFormat="1" applyFont="1" applyFill="1"/>
    <xf numFmtId="0" fontId="16" fillId="0" borderId="0" xfId="0" applyFont="1"/>
    <xf numFmtId="0" fontId="4" fillId="0" borderId="0" xfId="0" applyFont="1"/>
    <xf numFmtId="0" fontId="8" fillId="0" borderId="0" xfId="0" applyFont="1"/>
    <xf numFmtId="0" fontId="4" fillId="0" borderId="12" xfId="0" applyFont="1" applyBorder="1" applyAlignment="1">
      <alignment horizontal="center"/>
    </xf>
    <xf numFmtId="0" fontId="4" fillId="0" borderId="12" xfId="0" applyFont="1" applyBorder="1" applyAlignment="1">
      <alignment horizontal="center" vertical="center" wrapText="1"/>
    </xf>
    <xf numFmtId="0" fontId="4" fillId="0" borderId="12" xfId="0" applyFont="1" applyBorder="1" applyAlignment="1">
      <alignment horizontal="center" vertical="center"/>
    </xf>
    <xf numFmtId="0" fontId="4" fillId="0" borderId="12" xfId="0" applyFont="1" applyBorder="1"/>
    <xf numFmtId="168" fontId="4" fillId="0" borderId="12" xfId="17" applyNumberFormat="1" applyFont="1" applyBorder="1"/>
    <xf numFmtId="0" fontId="4" fillId="0" borderId="12" xfId="0" applyFont="1" applyBorder="1" applyAlignment="1">
      <alignment horizontal="left" indent="2"/>
    </xf>
    <xf numFmtId="168" fontId="4" fillId="3" borderId="12" xfId="17" applyNumberFormat="1" applyFont="1" applyFill="1" applyBorder="1" applyAlignment="1">
      <alignment horizontal="right"/>
    </xf>
    <xf numFmtId="0" fontId="4" fillId="0" borderId="12" xfId="0" applyFont="1" applyBorder="1" applyAlignment="1">
      <alignment horizontal="left" wrapText="1" indent="2"/>
    </xf>
    <xf numFmtId="168" fontId="4" fillId="0" borderId="12" xfId="17" applyNumberFormat="1" applyFont="1" applyBorder="1" applyAlignment="1">
      <alignment horizontal="right"/>
    </xf>
    <xf numFmtId="0" fontId="4" fillId="0" borderId="12" xfId="0" applyFont="1" applyBorder="1" applyAlignment="1">
      <alignment horizontal="left" indent="4"/>
    </xf>
    <xf numFmtId="0" fontId="16" fillId="0" borderId="0" xfId="0" quotePrefix="1" applyFont="1"/>
    <xf numFmtId="43" fontId="4" fillId="0" borderId="12" xfId="17" applyFont="1" applyBorder="1"/>
    <xf numFmtId="43" fontId="4" fillId="0" borderId="27" xfId="17" applyFont="1" applyBorder="1"/>
    <xf numFmtId="43" fontId="4" fillId="0" borderId="28" xfId="17" applyFont="1" applyBorder="1"/>
    <xf numFmtId="0" fontId="4" fillId="0" borderId="0" xfId="0" applyFont="1" applyAlignment="1">
      <alignment horizontal="left" wrapText="1"/>
    </xf>
    <xf numFmtId="0" fontId="121" fillId="0" borderId="0" xfId="0" applyFont="1" applyAlignment="1">
      <alignment horizontal="left" wrapText="1"/>
    </xf>
    <xf numFmtId="0" fontId="4" fillId="0" borderId="12" xfId="0" applyFont="1" applyBorder="1" applyAlignment="1">
      <alignment vertical="top" wrapText="1"/>
    </xf>
    <xf numFmtId="0" fontId="4" fillId="0" borderId="12" xfId="0" applyFont="1" applyBorder="1" applyAlignment="1">
      <alignment horizontal="left" vertical="top" wrapText="1"/>
    </xf>
    <xf numFmtId="0" fontId="4" fillId="3" borderId="12" xfId="0" applyFont="1" applyFill="1" applyBorder="1" applyAlignment="1">
      <alignment horizontal="left" vertical="top" wrapText="1"/>
    </xf>
    <xf numFmtId="0" fontId="8" fillId="0" borderId="12" xfId="0" applyFont="1" applyBorder="1" applyAlignment="1">
      <alignment horizontal="left" vertical="center" wrapText="1"/>
    </xf>
    <xf numFmtId="0" fontId="8" fillId="0" borderId="12" xfId="0" applyFont="1" applyBorder="1"/>
    <xf numFmtId="0" fontId="130" fillId="0" borderId="12" xfId="0" applyFont="1" applyBorder="1"/>
    <xf numFmtId="0" fontId="121" fillId="0" borderId="12" xfId="0" applyFont="1" applyBorder="1"/>
    <xf numFmtId="0" fontId="16" fillId="0" borderId="12" xfId="0" applyFont="1" applyBorder="1" applyAlignment="1">
      <alignment horizontal="center"/>
    </xf>
    <xf numFmtId="3" fontId="8" fillId="0" borderId="12" xfId="0" applyNumberFormat="1" applyFont="1" applyBorder="1"/>
    <xf numFmtId="3" fontId="4" fillId="0" borderId="12" xfId="0" applyNumberFormat="1" applyFont="1" applyBorder="1"/>
    <xf numFmtId="0" fontId="8" fillId="0" borderId="12" xfId="0" applyFont="1" applyBorder="1" applyAlignment="1">
      <alignment horizontal="left" wrapText="1"/>
    </xf>
    <xf numFmtId="0" fontId="8" fillId="0" borderId="12" xfId="0" applyFont="1" applyBorder="1" applyAlignment="1">
      <alignment wrapText="1"/>
    </xf>
    <xf numFmtId="0" fontId="20" fillId="0" borderId="0" xfId="4" applyFont="1" applyAlignment="1">
      <alignment horizontal="left" vertical="center"/>
    </xf>
    <xf numFmtId="0" fontId="16" fillId="0" borderId="12" xfId="0" applyFont="1" applyBorder="1" applyAlignment="1">
      <alignment horizontal="left" vertical="center"/>
    </xf>
    <xf numFmtId="0" fontId="4" fillId="0" borderId="12" xfId="0" applyFont="1" applyBorder="1" applyAlignment="1">
      <alignment horizontal="center" wrapText="1"/>
    </xf>
    <xf numFmtId="0" fontId="131" fillId="0" borderId="12" xfId="18" applyFont="1" applyBorder="1" applyAlignment="1">
      <alignment wrapText="1"/>
    </xf>
    <xf numFmtId="43" fontId="16" fillId="0" borderId="12" xfId="17" applyFont="1" applyBorder="1" applyAlignment="1">
      <alignment horizontal="center" vertical="center"/>
    </xf>
    <xf numFmtId="0" fontId="16" fillId="0" borderId="12" xfId="0" applyFont="1" applyBorder="1" applyAlignment="1">
      <alignment horizontal="center" vertical="center"/>
    </xf>
    <xf numFmtId="0" fontId="4" fillId="0" borderId="12" xfId="0" applyFont="1" applyBorder="1" applyAlignment="1">
      <alignment horizontal="left" wrapText="1"/>
    </xf>
    <xf numFmtId="0" fontId="4" fillId="0" borderId="0" xfId="0" applyFont="1" applyAlignment="1">
      <alignment horizontal="left" vertical="center" wrapText="1"/>
    </xf>
    <xf numFmtId="0" fontId="4" fillId="0" borderId="0" xfId="0" applyFont="1" applyAlignment="1">
      <alignment horizontal="left" vertical="center"/>
    </xf>
    <xf numFmtId="0" fontId="4" fillId="0" borderId="17" xfId="0" applyFont="1" applyBorder="1" applyAlignment="1">
      <alignment horizontal="center"/>
    </xf>
    <xf numFmtId="0" fontId="4" fillId="0" borderId="0" xfId="18" applyFont="1" applyAlignment="1">
      <alignment horizontal="left" vertical="center"/>
    </xf>
    <xf numFmtId="49" fontId="121" fillId="3" borderId="38" xfId="18" applyNumberFormat="1" applyFont="1" applyFill="1" applyBorder="1" applyAlignment="1">
      <alignment horizontal="center" vertical="center" wrapText="1"/>
    </xf>
    <xf numFmtId="0" fontId="4" fillId="0" borderId="0" xfId="0" applyFont="1" applyAlignment="1">
      <alignment vertical="center"/>
    </xf>
    <xf numFmtId="49" fontId="4" fillId="3" borderId="11" xfId="18" applyNumberFormat="1" applyFont="1" applyFill="1" applyBorder="1" applyAlignment="1">
      <alignment horizontal="center" vertical="center" wrapText="1"/>
    </xf>
    <xf numFmtId="49" fontId="4" fillId="3" borderId="12" xfId="18" applyNumberFormat="1" applyFont="1" applyFill="1" applyBorder="1" applyAlignment="1">
      <alignment horizontal="center" vertical="center" wrapText="1"/>
    </xf>
    <xf numFmtId="49" fontId="4" fillId="3" borderId="13" xfId="18" applyNumberFormat="1" applyFont="1" applyFill="1" applyBorder="1" applyAlignment="1">
      <alignment horizontal="center" vertical="center" wrapText="1"/>
    </xf>
    <xf numFmtId="49" fontId="4" fillId="3" borderId="42" xfId="18" applyNumberFormat="1" applyFont="1" applyFill="1" applyBorder="1" applyAlignment="1">
      <alignment horizontal="center" vertical="center" wrapText="1"/>
    </xf>
    <xf numFmtId="0" fontId="4" fillId="3" borderId="12" xfId="19" applyFont="1" applyFill="1" applyBorder="1" applyAlignment="1">
      <alignment horizontal="center" vertical="center" wrapText="1"/>
    </xf>
    <xf numFmtId="0" fontId="4" fillId="14" borderId="128" xfId="18" applyFont="1" applyFill="1" applyBorder="1" applyAlignment="1">
      <alignment wrapText="1"/>
    </xf>
    <xf numFmtId="168" fontId="4" fillId="0" borderId="129" xfId="17" applyNumberFormat="1" applyFont="1" applyBorder="1" applyAlignment="1">
      <alignment horizontal="center" wrapText="1"/>
    </xf>
    <xf numFmtId="3" fontId="16" fillId="0" borderId="0" xfId="0" applyNumberFormat="1" applyFont="1"/>
    <xf numFmtId="0" fontId="4" fillId="0" borderId="12" xfId="0" applyFont="1" applyBorder="1" applyAlignment="1">
      <alignment horizontal="left" indent="1"/>
    </xf>
    <xf numFmtId="168" fontId="4" fillId="0" borderId="130" xfId="17" applyNumberFormat="1" applyFont="1" applyBorder="1" applyAlignment="1">
      <alignment wrapText="1"/>
    </xf>
    <xf numFmtId="0" fontId="4" fillId="14" borderId="131" xfId="18" applyFont="1" applyFill="1" applyBorder="1" applyAlignment="1">
      <alignment wrapText="1"/>
    </xf>
    <xf numFmtId="0" fontId="4" fillId="14" borderId="132" xfId="18" applyFont="1" applyFill="1" applyBorder="1" applyAlignment="1">
      <alignment wrapText="1"/>
    </xf>
    <xf numFmtId="0" fontId="4" fillId="14" borderId="132" xfId="18" applyFont="1" applyFill="1" applyBorder="1" applyAlignment="1">
      <alignment horizontal="center" wrapText="1"/>
    </xf>
    <xf numFmtId="0" fontId="4" fillId="4" borderId="12" xfId="0" applyFont="1" applyFill="1" applyBorder="1" applyAlignment="1">
      <alignment horizontal="left" indent="1"/>
    </xf>
    <xf numFmtId="168" fontId="4" fillId="4" borderId="131" xfId="17" applyNumberFormat="1" applyFont="1" applyFill="1" applyBorder="1" applyAlignment="1">
      <alignment wrapText="1"/>
    </xf>
    <xf numFmtId="168" fontId="4" fillId="4" borderId="132" xfId="17" applyNumberFormat="1" applyFont="1" applyFill="1" applyBorder="1" applyAlignment="1">
      <alignment wrapText="1"/>
    </xf>
    <xf numFmtId="168" fontId="4" fillId="0" borderId="131" xfId="17" applyNumberFormat="1" applyFont="1" applyBorder="1" applyAlignment="1">
      <alignment wrapText="1"/>
    </xf>
    <xf numFmtId="168" fontId="4" fillId="0" borderId="132" xfId="17" applyNumberFormat="1" applyFont="1" applyBorder="1" applyAlignment="1">
      <alignment wrapText="1"/>
    </xf>
    <xf numFmtId="168" fontId="4" fillId="0" borderId="133" xfId="17" applyNumberFormat="1" applyFont="1" applyBorder="1" applyAlignment="1">
      <alignment wrapText="1"/>
    </xf>
    <xf numFmtId="168" fontId="4" fillId="0" borderId="134" xfId="17" applyNumberFormat="1" applyFont="1" applyBorder="1" applyAlignment="1">
      <alignment wrapText="1"/>
    </xf>
    <xf numFmtId="168" fontId="4" fillId="0" borderId="135" xfId="17" applyNumberFormat="1" applyFont="1" applyBorder="1" applyAlignment="1">
      <alignment wrapText="1"/>
    </xf>
    <xf numFmtId="168" fontId="4" fillId="0" borderId="136" xfId="17" applyNumberFormat="1" applyFont="1" applyBorder="1" applyAlignment="1">
      <alignment wrapText="1"/>
    </xf>
    <xf numFmtId="0" fontId="5" fillId="0" borderId="0" xfId="4" applyFont="1" applyAlignment="1">
      <alignment vertical="center" wrapText="1"/>
    </xf>
    <xf numFmtId="0" fontId="132" fillId="0" borderId="0" xfId="4" applyFont="1" applyAlignment="1">
      <alignment vertical="center" wrapText="1"/>
    </xf>
    <xf numFmtId="0" fontId="4" fillId="0" borderId="29" xfId="4" applyFont="1" applyBorder="1" applyAlignment="1">
      <alignment horizontal="center" vertical="center" wrapText="1"/>
    </xf>
    <xf numFmtId="0" fontId="7" fillId="0" borderId="38" xfId="4" applyFont="1" applyBorder="1" applyAlignment="1">
      <alignment horizontal="center" vertical="center" wrapText="1"/>
    </xf>
    <xf numFmtId="0" fontId="7" fillId="0" borderId="38" xfId="4" applyFont="1" applyBorder="1" applyAlignment="1">
      <alignment vertical="center" wrapText="1"/>
    </xf>
    <xf numFmtId="0" fontId="7" fillId="0" borderId="38" xfId="4" applyFont="1" applyBorder="1" applyAlignment="1">
      <alignment horizontal="right" vertical="center"/>
    </xf>
    <xf numFmtId="0" fontId="7" fillId="0" borderId="42" xfId="4" applyFont="1" applyBorder="1" applyAlignment="1">
      <alignment horizontal="center" vertical="center" wrapText="1"/>
    </xf>
    <xf numFmtId="0" fontId="7" fillId="0" borderId="42" xfId="4" applyFont="1" applyBorder="1" applyAlignment="1">
      <alignment vertical="center" wrapText="1"/>
    </xf>
    <xf numFmtId="0" fontId="7" fillId="0" borderId="42" xfId="4" applyFont="1" applyBorder="1" applyAlignment="1">
      <alignment horizontal="right" vertical="center"/>
    </xf>
    <xf numFmtId="0" fontId="18" fillId="0" borderId="42" xfId="4" applyFont="1" applyBorder="1" applyAlignment="1">
      <alignment vertical="center" wrapText="1"/>
    </xf>
    <xf numFmtId="0" fontId="7" fillId="0" borderId="42" xfId="4" applyFont="1" applyBorder="1" applyAlignment="1">
      <alignment horizontal="right" vertical="center" wrapText="1"/>
    </xf>
    <xf numFmtId="0" fontId="18" fillId="0" borderId="42" xfId="4" applyFont="1" applyBorder="1" applyAlignment="1">
      <alignment horizontal="center" vertical="center" wrapText="1"/>
    </xf>
    <xf numFmtId="0" fontId="18" fillId="0" borderId="42" xfId="4" applyFont="1" applyBorder="1" applyAlignment="1">
      <alignment horizontal="right" vertical="center" wrapText="1"/>
    </xf>
    <xf numFmtId="0" fontId="4" fillId="0" borderId="42" xfId="4" applyFont="1" applyBorder="1" applyAlignment="1">
      <alignment horizontal="center" vertical="center" wrapText="1"/>
    </xf>
    <xf numFmtId="0" fontId="4" fillId="0" borderId="42" xfId="4" applyFont="1" applyBorder="1" applyAlignment="1">
      <alignment vertical="center" wrapText="1"/>
    </xf>
    <xf numFmtId="0" fontId="7" fillId="0" borderId="42" xfId="4" applyFont="1" applyBorder="1" applyAlignment="1">
      <alignment horizontal="left" vertical="center" wrapText="1"/>
    </xf>
    <xf numFmtId="0" fontId="4" fillId="0" borderId="45" xfId="4" applyFont="1" applyBorder="1" applyAlignment="1">
      <alignment horizontal="center" vertical="center" wrapText="1"/>
    </xf>
    <xf numFmtId="0" fontId="4" fillId="0" borderId="45" xfId="4" applyFont="1" applyBorder="1" applyAlignment="1">
      <alignment vertical="center" wrapText="1"/>
    </xf>
    <xf numFmtId="0" fontId="7" fillId="0" borderId="45" xfId="4" applyFont="1" applyBorder="1" applyAlignment="1">
      <alignment horizontal="right" vertical="center"/>
    </xf>
    <xf numFmtId="0" fontId="5" fillId="2" borderId="1" xfId="4" applyFont="1" applyFill="1" applyBorder="1" applyAlignment="1">
      <alignment vertical="center"/>
    </xf>
    <xf numFmtId="0" fontId="8" fillId="0" borderId="34" xfId="4" applyFont="1" applyBorder="1" applyAlignment="1">
      <alignment horizontal="center" vertical="center" wrapText="1"/>
    </xf>
    <xf numFmtId="0" fontId="4" fillId="0" borderId="29" xfId="4" applyFont="1" applyBorder="1" applyAlignment="1">
      <alignment horizontal="center"/>
    </xf>
    <xf numFmtId="0" fontId="8" fillId="0" borderId="29" xfId="4" applyFont="1" applyBorder="1" applyAlignment="1">
      <alignment horizontal="center" vertical="center" wrapText="1"/>
    </xf>
    <xf numFmtId="0" fontId="5" fillId="2" borderId="2" xfId="4" applyFont="1" applyFill="1" applyBorder="1" applyAlignment="1">
      <alignment vertical="center" wrapText="1"/>
    </xf>
    <xf numFmtId="0" fontId="5" fillId="2" borderId="3" xfId="4" applyFont="1" applyFill="1" applyBorder="1" applyAlignment="1">
      <alignment vertical="center" wrapText="1"/>
    </xf>
    <xf numFmtId="0" fontId="9" fillId="6" borderId="12" xfId="4" applyFill="1" applyBorder="1" applyAlignment="1">
      <alignment horizontal="center" vertical="center"/>
    </xf>
    <xf numFmtId="0" fontId="10" fillId="6" borderId="12" xfId="4" applyFont="1" applyFill="1" applyBorder="1" applyAlignment="1">
      <alignment horizontal="center" vertical="center"/>
    </xf>
    <xf numFmtId="0" fontId="89" fillId="6" borderId="12" xfId="4" applyFont="1" applyFill="1" applyBorder="1" applyAlignment="1">
      <alignment horizontal="center" vertical="center"/>
    </xf>
    <xf numFmtId="0" fontId="89" fillId="6" borderId="12" xfId="4" applyFont="1" applyFill="1" applyBorder="1" applyAlignment="1">
      <alignment vertical="center" wrapText="1"/>
    </xf>
    <xf numFmtId="168" fontId="9" fillId="0" borderId="12" xfId="17" applyNumberFormat="1" applyFont="1" applyBorder="1" applyAlignment="1">
      <alignment vertical="center"/>
    </xf>
    <xf numFmtId="0" fontId="9" fillId="0" borderId="12" xfId="4" applyBorder="1" applyAlignment="1">
      <alignment horizontal="center" vertical="center"/>
    </xf>
    <xf numFmtId="0" fontId="9" fillId="0" borderId="12" xfId="4" applyBorder="1" applyAlignment="1">
      <alignment vertical="center"/>
    </xf>
    <xf numFmtId="0" fontId="9" fillId="3" borderId="12" xfId="4" applyFill="1" applyBorder="1" applyAlignment="1">
      <alignment vertical="center"/>
    </xf>
    <xf numFmtId="0" fontId="133" fillId="6" borderId="12" xfId="4" applyFont="1" applyFill="1" applyBorder="1" applyAlignment="1">
      <alignment vertical="center" wrapText="1"/>
    </xf>
    <xf numFmtId="168" fontId="9" fillId="0" borderId="12" xfId="4" applyNumberFormat="1" applyBorder="1" applyAlignment="1">
      <alignment vertical="center"/>
    </xf>
    <xf numFmtId="0" fontId="9" fillId="0" borderId="12" xfId="4" applyBorder="1" applyAlignment="1">
      <alignment horizontal="center" vertical="center" wrapText="1"/>
    </xf>
    <xf numFmtId="0" fontId="9" fillId="0" borderId="12" xfId="4" applyBorder="1" applyAlignment="1">
      <alignment vertical="center" wrapText="1"/>
    </xf>
    <xf numFmtId="0" fontId="9" fillId="0" borderId="12" xfId="4" applyBorder="1" applyAlignment="1">
      <alignment vertical="top" wrapText="1"/>
    </xf>
    <xf numFmtId="0" fontId="133" fillId="0" borderId="12" xfId="4" applyFont="1" applyBorder="1" applyAlignment="1">
      <alignment horizontal="left" vertical="center"/>
    </xf>
    <xf numFmtId="0" fontId="133" fillId="0" borderId="12" xfId="4" applyFont="1" applyBorder="1" applyAlignment="1">
      <alignment horizontal="center" vertical="center"/>
    </xf>
    <xf numFmtId="0" fontId="133" fillId="0" borderId="12" xfId="4" applyFont="1" applyBorder="1" applyAlignment="1">
      <alignment vertical="center"/>
    </xf>
    <xf numFmtId="0" fontId="17" fillId="0" borderId="12" xfId="4" applyFont="1" applyBorder="1" applyAlignment="1">
      <alignment horizontal="center" vertical="center"/>
    </xf>
    <xf numFmtId="0" fontId="52" fillId="0" borderId="0" xfId="4" applyFont="1" applyAlignment="1"/>
    <xf numFmtId="0" fontId="20" fillId="2" borderId="2" xfId="4" applyFont="1" applyFill="1" applyBorder="1" applyAlignment="1">
      <alignment vertical="center"/>
    </xf>
    <xf numFmtId="0" fontId="20" fillId="2" borderId="3" xfId="4" applyFont="1" applyFill="1" applyBorder="1" applyAlignment="1">
      <alignment vertical="center"/>
    </xf>
    <xf numFmtId="165" fontId="15" fillId="0" borderId="12" xfId="6" applyNumberFormat="1" applyFont="1" applyBorder="1" applyAlignment="1">
      <alignment horizontal="center" vertical="center" wrapText="1"/>
    </xf>
    <xf numFmtId="0" fontId="126" fillId="6" borderId="124" xfId="15" applyFont="1" applyFill="1" applyBorder="1" applyAlignment="1">
      <alignment horizontal="center" vertical="center" wrapText="1"/>
    </xf>
    <xf numFmtId="0" fontId="5" fillId="2" borderId="1" xfId="4" applyFont="1" applyFill="1" applyBorder="1" applyAlignment="1">
      <alignment horizontal="left" vertical="center" wrapText="1"/>
    </xf>
    <xf numFmtId="0" fontId="5" fillId="2" borderId="2" xfId="4" applyFont="1" applyFill="1" applyBorder="1" applyAlignment="1">
      <alignment horizontal="left" vertical="center" wrapText="1"/>
    </xf>
    <xf numFmtId="0" fontId="5" fillId="2" borderId="3" xfId="4" applyFont="1" applyFill="1" applyBorder="1" applyAlignment="1">
      <alignment horizontal="left" vertical="center" wrapText="1"/>
    </xf>
    <xf numFmtId="0" fontId="101" fillId="2" borderId="1" xfId="4" applyFont="1" applyFill="1" applyBorder="1" applyAlignment="1">
      <alignment horizontal="left" vertical="center" wrapText="1"/>
    </xf>
    <xf numFmtId="0" fontId="101" fillId="2" borderId="2" xfId="4" applyFont="1" applyFill="1" applyBorder="1" applyAlignment="1">
      <alignment horizontal="left" vertical="center" wrapText="1"/>
    </xf>
    <xf numFmtId="0" fontId="101" fillId="2" borderId="3" xfId="4" applyFont="1" applyFill="1" applyBorder="1" applyAlignment="1">
      <alignment horizontal="left" vertical="center" wrapText="1"/>
    </xf>
    <xf numFmtId="0" fontId="10" fillId="0" borderId="0" xfId="4" applyFont="1" applyAlignment="1">
      <alignment horizontal="center" vertical="center"/>
    </xf>
    <xf numFmtId="0" fontId="10" fillId="0" borderId="68" xfId="4" applyFont="1" applyBorder="1" applyAlignment="1">
      <alignment horizontal="center" vertical="center"/>
    </xf>
    <xf numFmtId="0" fontId="10" fillId="0" borderId="51" xfId="4" applyFont="1" applyBorder="1" applyAlignment="1">
      <alignment horizontal="center" vertical="center"/>
    </xf>
    <xf numFmtId="0" fontId="10" fillId="0" borderId="70" xfId="4" applyFont="1" applyBorder="1" applyAlignment="1">
      <alignment horizontal="center" vertical="center"/>
    </xf>
    <xf numFmtId="0" fontId="46" fillId="0" borderId="12" xfId="4" applyFont="1" applyBorder="1" applyAlignment="1">
      <alignment horizontal="center" vertical="center" wrapText="1"/>
    </xf>
    <xf numFmtId="0" fontId="5" fillId="2" borderId="1" xfId="4" applyFont="1" applyFill="1" applyBorder="1" applyAlignment="1">
      <alignment horizontal="center" vertical="center" wrapText="1"/>
    </xf>
    <xf numFmtId="0" fontId="5" fillId="2" borderId="2" xfId="4" applyFont="1" applyFill="1" applyBorder="1" applyAlignment="1">
      <alignment horizontal="center" vertical="center" wrapText="1"/>
    </xf>
    <xf numFmtId="0" fontId="5" fillId="2" borderId="3" xfId="4" applyFont="1" applyFill="1" applyBorder="1" applyAlignment="1">
      <alignment horizontal="center" vertical="center" wrapText="1"/>
    </xf>
    <xf numFmtId="0" fontId="20" fillId="6" borderId="12" xfId="4" applyFont="1" applyFill="1" applyBorder="1" applyAlignment="1">
      <alignment horizontal="left" vertical="center" wrapText="1"/>
    </xf>
    <xf numFmtId="0" fontId="9" fillId="6" borderId="12" xfId="4" applyFill="1" applyBorder="1" applyAlignment="1">
      <alignment horizontal="center" vertical="center"/>
    </xf>
    <xf numFmtId="0" fontId="5" fillId="2" borderId="1" xfId="20" applyFont="1" applyFill="1" applyBorder="1" applyAlignment="1">
      <alignment horizontal="left" vertical="center"/>
    </xf>
    <xf numFmtId="0" fontId="5" fillId="2" borderId="2" xfId="20" applyFont="1" applyFill="1" applyBorder="1" applyAlignment="1">
      <alignment horizontal="left" vertical="center"/>
    </xf>
    <xf numFmtId="0" fontId="5" fillId="2" borderId="3" xfId="20" applyFont="1" applyFill="1" applyBorder="1" applyAlignment="1">
      <alignment horizontal="left" vertical="center"/>
    </xf>
    <xf numFmtId="0" fontId="9" fillId="0" borderId="12" xfId="4" applyBorder="1" applyAlignment="1">
      <alignment horizontal="center" vertical="center" wrapText="1"/>
    </xf>
    <xf numFmtId="0" fontId="9" fillId="0" borderId="14" xfId="4" applyBorder="1" applyAlignment="1">
      <alignment horizontal="center" vertical="center"/>
    </xf>
    <xf numFmtId="0" fontId="9" fillId="0" borderId="27" xfId="4" applyBorder="1" applyAlignment="1">
      <alignment horizontal="center" vertical="center"/>
    </xf>
    <xf numFmtId="0" fontId="9" fillId="0" borderId="28" xfId="4" applyBorder="1" applyAlignment="1">
      <alignment horizontal="center" vertical="center"/>
    </xf>
    <xf numFmtId="0" fontId="8" fillId="3" borderId="1" xfId="2" applyFont="1" applyFill="1" applyBorder="1" applyAlignment="1">
      <alignment horizontal="left"/>
    </xf>
    <xf numFmtId="0" fontId="8" fillId="3" borderId="2" xfId="2" applyFont="1" applyFill="1" applyBorder="1" applyAlignment="1">
      <alignment horizontal="left"/>
    </xf>
    <xf numFmtId="0" fontId="8" fillId="3" borderId="3" xfId="2" applyFont="1" applyFill="1" applyBorder="1" applyAlignment="1">
      <alignment horizontal="left"/>
    </xf>
    <xf numFmtId="0" fontId="5" fillId="2" borderId="1" xfId="2" applyFont="1" applyFill="1" applyBorder="1" applyAlignment="1">
      <alignment horizontal="left" vertical="center" wrapText="1"/>
    </xf>
    <xf numFmtId="0" fontId="5" fillId="2" borderId="2" xfId="2" applyFont="1" applyFill="1" applyBorder="1" applyAlignment="1">
      <alignment horizontal="left" vertical="center" wrapText="1"/>
    </xf>
    <xf numFmtId="0" fontId="5" fillId="2" borderId="3" xfId="2" applyFont="1" applyFill="1" applyBorder="1" applyAlignment="1">
      <alignment horizontal="left" vertical="center" wrapText="1"/>
    </xf>
    <xf numFmtId="0" fontId="11" fillId="3" borderId="1" xfId="4" applyFont="1" applyFill="1" applyBorder="1" applyAlignment="1">
      <alignment horizontal="left" vertical="center"/>
    </xf>
    <xf numFmtId="0" fontId="11" fillId="3" borderId="2" xfId="4" applyFont="1" applyFill="1" applyBorder="1" applyAlignment="1">
      <alignment horizontal="left" vertical="center"/>
    </xf>
    <xf numFmtId="0" fontId="11" fillId="3" borderId="3" xfId="4" applyFont="1" applyFill="1" applyBorder="1" applyAlignment="1">
      <alignment horizontal="left" vertical="center"/>
    </xf>
    <xf numFmtId="0" fontId="13" fillId="0" borderId="0" xfId="2" applyFont="1" applyAlignment="1">
      <alignment horizontal="left" vertical="center" wrapText="1"/>
    </xf>
    <xf numFmtId="0" fontId="4" fillId="0" borderId="16" xfId="2" applyFont="1" applyBorder="1" applyAlignment="1">
      <alignment horizontal="center"/>
    </xf>
    <xf numFmtId="0" fontId="9" fillId="0" borderId="19" xfId="4" applyBorder="1" applyAlignment="1">
      <alignment horizontal="center"/>
    </xf>
    <xf numFmtId="0" fontId="9" fillId="0" borderId="7" xfId="4" applyBorder="1" applyAlignment="1">
      <alignment horizontal="center"/>
    </xf>
    <xf numFmtId="0" fontId="4" fillId="0" borderId="17" xfId="2" applyFont="1" applyBorder="1"/>
    <xf numFmtId="0" fontId="9" fillId="0" borderId="20" xfId="4" applyBorder="1"/>
    <xf numFmtId="0" fontId="9" fillId="0" borderId="8" xfId="4" applyBorder="1"/>
    <xf numFmtId="0" fontId="15" fillId="5" borderId="14" xfId="6" applyFont="1" applyFill="1" applyBorder="1" applyAlignment="1">
      <alignment horizontal="center" vertical="center" wrapText="1"/>
    </xf>
    <xf numFmtId="0" fontId="15" fillId="5" borderId="27" xfId="6" applyFont="1" applyFill="1" applyBorder="1" applyAlignment="1">
      <alignment horizontal="center" vertical="center" wrapText="1"/>
    </xf>
    <xf numFmtId="0" fontId="15" fillId="5" borderId="28" xfId="6" applyFont="1" applyFill="1" applyBorder="1" applyAlignment="1">
      <alignment horizontal="center" vertical="center" wrapText="1"/>
    </xf>
    <xf numFmtId="0" fontId="15" fillId="5" borderId="14" xfId="6" applyFont="1" applyFill="1" applyBorder="1" applyAlignment="1">
      <alignment horizontal="center" vertical="center"/>
    </xf>
    <xf numFmtId="0" fontId="15" fillId="5" borderId="27" xfId="6" applyFont="1" applyFill="1" applyBorder="1" applyAlignment="1">
      <alignment horizontal="center" vertical="center"/>
    </xf>
    <xf numFmtId="0" fontId="15" fillId="5" borderId="28" xfId="6" applyFont="1" applyFill="1" applyBorder="1" applyAlignment="1">
      <alignment horizontal="center" vertical="center"/>
    </xf>
    <xf numFmtId="0" fontId="5" fillId="2" borderId="1" xfId="6" applyFont="1" applyFill="1" applyBorder="1" applyAlignment="1">
      <alignment horizontal="left" vertical="center" wrapText="1"/>
    </xf>
    <xf numFmtId="0" fontId="5" fillId="2" borderId="2" xfId="6" applyFont="1" applyFill="1" applyBorder="1" applyAlignment="1">
      <alignment horizontal="left" vertical="center" wrapText="1"/>
    </xf>
    <xf numFmtId="0" fontId="5" fillId="2" borderId="3" xfId="6" applyFont="1" applyFill="1" applyBorder="1" applyAlignment="1">
      <alignment horizontal="left" vertical="center" wrapText="1"/>
    </xf>
    <xf numFmtId="0" fontId="15" fillId="4" borderId="24" xfId="6" applyFont="1" applyFill="1" applyBorder="1" applyAlignment="1">
      <alignment horizontal="left" vertical="center" wrapText="1"/>
    </xf>
    <xf numFmtId="0" fontId="15" fillId="4" borderId="25" xfId="6" applyFont="1" applyFill="1" applyBorder="1" applyAlignment="1">
      <alignment horizontal="left" vertical="center" wrapText="1"/>
    </xf>
    <xf numFmtId="0" fontId="15" fillId="4" borderId="26" xfId="6" applyFont="1" applyFill="1" applyBorder="1" applyAlignment="1">
      <alignment horizontal="left" vertical="center" wrapText="1"/>
    </xf>
    <xf numFmtId="0" fontId="8" fillId="4" borderId="1" xfId="6" applyFont="1" applyFill="1" applyBorder="1" applyAlignment="1">
      <alignment horizontal="left" vertical="center" wrapText="1"/>
    </xf>
    <xf numFmtId="0" fontId="15" fillId="4" borderId="2" xfId="6" applyFont="1" applyFill="1" applyBorder="1" applyAlignment="1">
      <alignment horizontal="left" vertical="center" wrapText="1"/>
    </xf>
    <xf numFmtId="0" fontId="15" fillId="4" borderId="3" xfId="6" applyFont="1" applyFill="1" applyBorder="1" applyAlignment="1">
      <alignment horizontal="left" vertical="center" wrapText="1"/>
    </xf>
    <xf numFmtId="0" fontId="4" fillId="4" borderId="0" xfId="6" applyFont="1" applyFill="1" applyAlignment="1">
      <alignment horizontal="left" vertical="center" wrapText="1"/>
    </xf>
    <xf numFmtId="0" fontId="17" fillId="0" borderId="0" xfId="6" applyFont="1" applyAlignment="1">
      <alignment vertical="center" wrapText="1"/>
    </xf>
    <xf numFmtId="0" fontId="7" fillId="0" borderId="42" xfId="4" applyFont="1" applyBorder="1" applyAlignment="1">
      <alignment horizontal="center" vertical="center" wrapText="1"/>
    </xf>
    <xf numFmtId="0" fontId="7" fillId="0" borderId="42" xfId="4" applyFont="1" applyBorder="1" applyAlignment="1">
      <alignment vertical="center" wrapText="1"/>
    </xf>
    <xf numFmtId="0" fontId="7" fillId="0" borderId="42" xfId="4" applyFont="1" applyBorder="1" applyAlignment="1">
      <alignment horizontal="right" vertical="center"/>
    </xf>
    <xf numFmtId="0" fontId="15" fillId="4" borderId="0" xfId="2" applyFont="1" applyFill="1" applyAlignment="1">
      <alignment horizontal="left" vertical="center" wrapText="1"/>
    </xf>
    <xf numFmtId="0" fontId="16" fillId="6" borderId="24" xfId="2" applyFont="1" applyFill="1" applyBorder="1" applyAlignment="1">
      <alignment horizontal="center" vertical="center" wrapText="1"/>
    </xf>
    <xf numFmtId="0" fontId="16" fillId="6" borderId="26" xfId="2" applyFont="1" applyFill="1" applyBorder="1" applyAlignment="1">
      <alignment horizontal="center" vertical="center" wrapText="1"/>
    </xf>
    <xf numFmtId="0" fontId="16" fillId="6" borderId="5" xfId="2" applyFont="1" applyFill="1" applyBorder="1" applyAlignment="1">
      <alignment horizontal="center" vertical="center" wrapText="1"/>
    </xf>
    <xf numFmtId="0" fontId="16" fillId="6" borderId="31" xfId="2" applyFont="1" applyFill="1" applyBorder="1" applyAlignment="1">
      <alignment horizontal="center" vertical="center" wrapText="1"/>
    </xf>
    <xf numFmtId="0" fontId="16" fillId="6" borderId="25" xfId="2" applyFont="1" applyFill="1" applyBorder="1" applyAlignment="1">
      <alignment horizontal="center" vertical="center" wrapText="1"/>
    </xf>
    <xf numFmtId="0" fontId="16" fillId="6" borderId="0" xfId="2" applyFont="1" applyFill="1" applyAlignment="1">
      <alignment horizontal="center" vertical="center" wrapText="1"/>
    </xf>
    <xf numFmtId="0" fontId="16" fillId="6" borderId="30" xfId="2" applyFont="1" applyFill="1" applyBorder="1" applyAlignment="1">
      <alignment horizontal="center" vertical="center" wrapText="1"/>
    </xf>
    <xf numFmtId="0" fontId="16" fillId="6" borderId="32" xfId="2" applyFont="1" applyFill="1" applyBorder="1" applyAlignment="1">
      <alignment horizontal="center" vertical="center" wrapText="1"/>
    </xf>
    <xf numFmtId="0" fontId="16" fillId="6" borderId="34" xfId="2" applyFont="1" applyFill="1" applyBorder="1" applyAlignment="1">
      <alignment horizontal="center" vertical="center" wrapText="1"/>
    </xf>
    <xf numFmtId="0" fontId="16" fillId="6" borderId="33" xfId="2" applyFont="1" applyFill="1" applyBorder="1" applyAlignment="1">
      <alignment horizontal="center" vertical="center" wrapText="1"/>
    </xf>
    <xf numFmtId="0" fontId="20" fillId="2" borderId="1" xfId="4" applyFont="1" applyFill="1" applyBorder="1" applyAlignment="1">
      <alignment horizontal="left" vertical="center" wrapText="1"/>
    </xf>
    <xf numFmtId="0" fontId="20" fillId="2" borderId="2" xfId="4" applyFont="1" applyFill="1" applyBorder="1" applyAlignment="1">
      <alignment horizontal="left" vertical="center" wrapText="1"/>
    </xf>
    <xf numFmtId="0" fontId="20" fillId="2" borderId="3" xfId="4" applyFont="1" applyFill="1" applyBorder="1" applyAlignment="1">
      <alignment horizontal="left" vertical="center" wrapText="1"/>
    </xf>
    <xf numFmtId="0" fontId="8" fillId="0" borderId="14" xfId="4" applyFont="1" applyBorder="1" applyAlignment="1">
      <alignment horizontal="center"/>
    </xf>
    <xf numFmtId="0" fontId="8" fillId="0" borderId="28" xfId="4" applyFont="1" applyBorder="1" applyAlignment="1">
      <alignment horizontal="center"/>
    </xf>
    <xf numFmtId="0" fontId="4" fillId="0" borderId="93" xfId="4" applyFont="1" applyBorder="1" applyAlignment="1">
      <alignment horizontal="center"/>
    </xf>
    <xf numFmtId="0" fontId="4" fillId="0" borderId="68" xfId="4" applyFont="1" applyBorder="1" applyAlignment="1">
      <alignment horizontal="center"/>
    </xf>
    <xf numFmtId="0" fontId="4" fillId="0" borderId="9" xfId="4" applyFont="1" applyBorder="1" applyAlignment="1">
      <alignment horizontal="center"/>
    </xf>
    <xf numFmtId="0" fontId="4" fillId="0" borderId="70" xfId="4" applyFont="1" applyBorder="1" applyAlignment="1">
      <alignment horizontal="center"/>
    </xf>
    <xf numFmtId="0" fontId="4" fillId="6" borderId="108" xfId="4" applyFont="1" applyFill="1" applyBorder="1" applyAlignment="1">
      <alignment horizontal="center" vertical="center" wrapText="1"/>
    </xf>
    <xf numFmtId="0" fontId="4" fillId="6" borderId="109" xfId="4" applyFont="1" applyFill="1" applyBorder="1" applyAlignment="1">
      <alignment horizontal="center" vertical="center" wrapText="1"/>
    </xf>
    <xf numFmtId="0" fontId="15" fillId="6" borderId="29" xfId="4" applyFont="1" applyFill="1" applyBorder="1" applyAlignment="1">
      <alignment horizontal="center" vertical="center" wrapText="1"/>
    </xf>
    <xf numFmtId="0" fontId="8" fillId="12" borderId="5" xfId="4" applyFont="1" applyFill="1" applyBorder="1" applyAlignment="1">
      <alignment vertical="center" wrapText="1"/>
    </xf>
    <xf numFmtId="0" fontId="8" fillId="12" borderId="35" xfId="4" applyFont="1" applyFill="1" applyBorder="1" applyAlignment="1">
      <alignment vertical="center" wrapText="1"/>
    </xf>
    <xf numFmtId="0" fontId="4" fillId="12" borderId="2" xfId="4" applyFont="1" applyFill="1" applyBorder="1" applyAlignment="1">
      <alignment vertical="center" wrapText="1"/>
    </xf>
    <xf numFmtId="0" fontId="4" fillId="12" borderId="3" xfId="4" applyFont="1" applyFill="1" applyBorder="1" applyAlignment="1">
      <alignment vertical="center" wrapText="1"/>
    </xf>
    <xf numFmtId="0" fontId="4" fillId="6" borderId="104" xfId="4" applyFont="1" applyFill="1" applyBorder="1" applyAlignment="1">
      <alignment horizontal="center" vertical="center" wrapText="1"/>
    </xf>
    <xf numFmtId="0" fontId="4" fillId="6" borderId="105" xfId="4" applyFont="1" applyFill="1" applyBorder="1" applyAlignment="1">
      <alignment horizontal="center" vertical="center" wrapText="1"/>
    </xf>
    <xf numFmtId="0" fontId="4" fillId="6" borderId="106" xfId="4" applyFont="1" applyFill="1" applyBorder="1" applyAlignment="1">
      <alignment horizontal="center" vertical="center" wrapText="1"/>
    </xf>
    <xf numFmtId="0" fontId="8" fillId="12" borderId="1" xfId="4" applyFont="1" applyFill="1" applyBorder="1" applyAlignment="1">
      <alignment vertical="center" wrapText="1"/>
    </xf>
    <xf numFmtId="0" fontId="8" fillId="12" borderId="2" xfId="4" applyFont="1" applyFill="1" applyBorder="1" applyAlignment="1">
      <alignment vertical="center" wrapText="1"/>
    </xf>
    <xf numFmtId="0" fontId="4" fillId="6" borderId="30" xfId="4" applyFont="1" applyFill="1" applyBorder="1" applyAlignment="1">
      <alignment horizontal="center" vertical="center" wrapText="1"/>
    </xf>
    <xf numFmtId="0" fontId="4" fillId="6" borderId="34" xfId="4" applyFont="1" applyFill="1" applyBorder="1" applyAlignment="1">
      <alignment horizontal="center" vertical="center" wrapText="1"/>
    </xf>
    <xf numFmtId="0" fontId="4" fillId="6" borderId="30" xfId="4" applyFont="1" applyFill="1" applyBorder="1" applyAlignment="1">
      <alignment vertical="center" wrapText="1"/>
    </xf>
    <xf numFmtId="0" fontId="4" fillId="6" borderId="34" xfId="4" applyFont="1" applyFill="1" applyBorder="1" applyAlignment="1">
      <alignment vertical="center" wrapText="1"/>
    </xf>
    <xf numFmtId="0" fontId="4" fillId="6" borderId="30" xfId="4" quotePrefix="1" applyFont="1" applyFill="1" applyBorder="1" applyAlignment="1">
      <alignment vertical="center" wrapText="1"/>
    </xf>
    <xf numFmtId="0" fontId="12" fillId="6" borderId="24" xfId="4" applyFont="1" applyFill="1" applyBorder="1" applyAlignment="1">
      <alignment vertical="center" wrapText="1"/>
    </xf>
    <xf numFmtId="0" fontId="12" fillId="6" borderId="5" xfId="4" applyFont="1" applyFill="1" applyBorder="1" applyAlignment="1">
      <alignment vertical="center" wrapText="1"/>
    </xf>
    <xf numFmtId="0" fontId="4" fillId="6" borderId="29" xfId="4" quotePrefix="1" applyFont="1" applyFill="1" applyBorder="1" applyAlignment="1">
      <alignment vertical="center" wrapText="1"/>
    </xf>
    <xf numFmtId="0" fontId="4" fillId="6" borderId="29" xfId="4" applyFont="1" applyFill="1" applyBorder="1" applyAlignment="1">
      <alignment vertical="center" wrapText="1"/>
    </xf>
    <xf numFmtId="0" fontId="4" fillId="6" borderId="32" xfId="4" applyFont="1" applyFill="1" applyBorder="1" applyAlignment="1">
      <alignment horizontal="center" vertical="center" wrapText="1"/>
    </xf>
    <xf numFmtId="0" fontId="12" fillId="6" borderId="52" xfId="4" applyFont="1" applyFill="1" applyBorder="1" applyAlignment="1">
      <alignment vertical="center" wrapText="1"/>
    </xf>
    <xf numFmtId="165" fontId="7" fillId="0" borderId="29" xfId="3" applyNumberFormat="1" applyFont="1" applyBorder="1" applyAlignment="1">
      <alignment horizontal="center" vertical="center" wrapText="1"/>
    </xf>
    <xf numFmtId="0" fontId="8" fillId="0" borderId="97" xfId="4" applyFont="1" applyBorder="1" applyAlignment="1">
      <alignment horizontal="center" vertical="center" wrapText="1"/>
    </xf>
    <xf numFmtId="0" fontId="8" fillId="0" borderId="118" xfId="4" applyFont="1" applyBorder="1" applyAlignment="1">
      <alignment horizontal="center" vertical="center" wrapText="1"/>
    </xf>
    <xf numFmtId="0" fontId="8" fillId="0" borderId="86" xfId="4" applyFont="1" applyBorder="1" applyAlignment="1">
      <alignment horizontal="center" vertical="center" wrapText="1"/>
    </xf>
    <xf numFmtId="0" fontId="12" fillId="0" borderId="64" xfId="4" applyFont="1" applyBorder="1" applyAlignment="1">
      <alignment vertical="center" wrapText="1"/>
    </xf>
    <xf numFmtId="0" fontId="12" fillId="0" borderId="119" xfId="4" applyFont="1" applyBorder="1" applyAlignment="1">
      <alignment vertical="center" wrapText="1"/>
    </xf>
    <xf numFmtId="0" fontId="12" fillId="0" borderId="30" xfId="4" applyFont="1" applyBorder="1" applyAlignment="1">
      <alignment vertical="center" wrapText="1"/>
    </xf>
    <xf numFmtId="0" fontId="12" fillId="0" borderId="34" xfId="4" applyFont="1" applyBorder="1" applyAlignment="1">
      <alignment vertical="center" wrapText="1"/>
    </xf>
    <xf numFmtId="0" fontId="8" fillId="0" borderId="24" xfId="4" applyFont="1" applyBorder="1" applyAlignment="1">
      <alignment horizontal="center" vertical="center" wrapText="1"/>
    </xf>
    <xf numFmtId="0" fontId="8" fillId="0" borderId="26" xfId="4" applyFont="1" applyBorder="1" applyAlignment="1">
      <alignment horizontal="center" vertical="center" wrapText="1"/>
    </xf>
    <xf numFmtId="0" fontId="8" fillId="0" borderId="5" xfId="4" applyFont="1" applyBorder="1" applyAlignment="1">
      <alignment horizontal="center" vertical="center" wrapText="1"/>
    </xf>
    <xf numFmtId="0" fontId="8" fillId="0" borderId="31" xfId="4" applyFont="1" applyBorder="1" applyAlignment="1">
      <alignment horizontal="center" vertical="center" wrapText="1"/>
    </xf>
    <xf numFmtId="0" fontId="8" fillId="0" borderId="30" xfId="4" applyFont="1" applyBorder="1" applyAlignment="1">
      <alignment horizontal="center" vertical="center" wrapText="1"/>
    </xf>
    <xf numFmtId="0" fontId="8" fillId="0" borderId="34" xfId="4" applyFont="1" applyBorder="1" applyAlignment="1">
      <alignment horizontal="center" vertical="center" wrapText="1"/>
    </xf>
    <xf numFmtId="0" fontId="12" fillId="0" borderId="117" xfId="4" applyFont="1" applyBorder="1" applyAlignment="1">
      <alignment vertical="center"/>
    </xf>
    <xf numFmtId="0" fontId="12" fillId="0" borderId="116" xfId="4" applyFont="1" applyBorder="1" applyAlignment="1">
      <alignment vertical="center"/>
    </xf>
    <xf numFmtId="0" fontId="4" fillId="0" borderId="1" xfId="4" applyFont="1" applyBorder="1" applyAlignment="1">
      <alignment horizontal="center" vertical="center" wrapText="1"/>
    </xf>
    <xf numFmtId="0" fontId="4" fillId="0" borderId="3" xfId="4" applyFont="1" applyBorder="1" applyAlignment="1">
      <alignment horizontal="center" vertical="center" wrapText="1"/>
    </xf>
    <xf numFmtId="0" fontId="4" fillId="0" borderId="2" xfId="4" applyFont="1" applyBorder="1" applyAlignment="1">
      <alignment horizontal="center" vertical="center" wrapText="1"/>
    </xf>
    <xf numFmtId="0" fontId="27" fillId="0" borderId="63" xfId="4" applyFont="1" applyBorder="1" applyAlignment="1">
      <alignment horizontal="center" vertical="center" wrapText="1"/>
    </xf>
    <xf numFmtId="0" fontId="27" fillId="0" borderId="3" xfId="4" applyFont="1" applyBorder="1" applyAlignment="1">
      <alignment horizontal="center" vertical="center" wrapText="1"/>
    </xf>
    <xf numFmtId="0" fontId="12" fillId="0" borderId="24" xfId="4" applyFont="1" applyBorder="1" applyAlignment="1">
      <alignment vertical="center"/>
    </xf>
    <xf numFmtId="0" fontId="12" fillId="0" borderId="26" xfId="4" applyFont="1" applyBorder="1" applyAlignment="1">
      <alignment vertical="center"/>
    </xf>
    <xf numFmtId="0" fontId="12" fillId="0" borderId="52" xfId="4" applyFont="1" applyBorder="1" applyAlignment="1">
      <alignment vertical="center"/>
    </xf>
    <xf numFmtId="0" fontId="12" fillId="0" borderId="33" xfId="4" applyFont="1" applyBorder="1" applyAlignment="1">
      <alignment vertical="center"/>
    </xf>
    <xf numFmtId="0" fontId="12" fillId="0" borderId="5" xfId="4" applyFont="1" applyBorder="1" applyAlignment="1">
      <alignment vertical="center"/>
    </xf>
    <xf numFmtId="0" fontId="12" fillId="0" borderId="31" xfId="4" applyFont="1" applyBorder="1" applyAlignment="1">
      <alignment vertical="center"/>
    </xf>
    <xf numFmtId="0" fontId="8" fillId="0" borderId="1" xfId="4" applyFont="1" applyBorder="1" applyAlignment="1">
      <alignment horizontal="center" vertical="center" wrapText="1"/>
    </xf>
    <xf numFmtId="0" fontId="8" fillId="0" borderId="2" xfId="4" applyFont="1" applyBorder="1" applyAlignment="1">
      <alignment horizontal="center" vertical="center" wrapText="1"/>
    </xf>
    <xf numFmtId="0" fontId="8" fillId="0" borderId="3" xfId="4" applyFont="1" applyBorder="1" applyAlignment="1">
      <alignment horizontal="center" vertical="center" wrapText="1"/>
    </xf>
    <xf numFmtId="3" fontId="12" fillId="16" borderId="1" xfId="4" applyNumberFormat="1" applyFont="1" applyFill="1" applyBorder="1" applyAlignment="1">
      <alignment vertical="center" wrapText="1"/>
    </xf>
    <xf numFmtId="0" fontId="12" fillId="16" borderId="3" xfId="4" applyFont="1" applyFill="1" applyBorder="1" applyAlignment="1">
      <alignment vertical="center" wrapText="1"/>
    </xf>
    <xf numFmtId="3" fontId="4" fillId="0" borderId="1" xfId="10" applyNumberFormat="1" applyFont="1" applyBorder="1" applyAlignment="1">
      <alignment horizontal="right" vertical="center" wrapText="1"/>
    </xf>
    <xf numFmtId="3" fontId="4" fillId="0" borderId="3" xfId="10" applyNumberFormat="1" applyFont="1" applyBorder="1" applyAlignment="1">
      <alignment horizontal="right" vertical="center" wrapText="1"/>
    </xf>
    <xf numFmtId="3" fontId="4" fillId="0" borderId="1" xfId="10" applyNumberFormat="1" applyFont="1" applyBorder="1" applyAlignment="1">
      <alignment horizontal="right" vertical="center"/>
    </xf>
    <xf numFmtId="3" fontId="4" fillId="0" borderId="3" xfId="10" applyNumberFormat="1" applyFont="1" applyBorder="1" applyAlignment="1">
      <alignment horizontal="right" vertical="center"/>
    </xf>
    <xf numFmtId="3" fontId="8" fillId="15" borderId="1" xfId="10" applyNumberFormat="1" applyFont="1" applyFill="1" applyBorder="1" applyAlignment="1">
      <alignment horizontal="right" vertical="center" wrapText="1"/>
    </xf>
    <xf numFmtId="3" fontId="8" fillId="15" borderId="3" xfId="10" applyNumberFormat="1" applyFont="1" applyFill="1" applyBorder="1" applyAlignment="1">
      <alignment horizontal="right" vertical="center" wrapText="1"/>
    </xf>
    <xf numFmtId="0" fontId="8" fillId="14" borderId="2" xfId="4" applyFont="1" applyFill="1" applyBorder="1" applyAlignment="1">
      <alignment vertical="center"/>
    </xf>
    <xf numFmtId="0" fontId="8" fillId="14" borderId="53" xfId="4" applyFont="1" applyFill="1" applyBorder="1" applyAlignment="1">
      <alignment vertical="center"/>
    </xf>
    <xf numFmtId="3" fontId="8" fillId="15" borderId="1" xfId="4" applyNumberFormat="1" applyFont="1" applyFill="1" applyBorder="1" applyAlignment="1">
      <alignment horizontal="right" vertical="center" wrapText="1"/>
    </xf>
    <xf numFmtId="0" fontId="8" fillId="15" borderId="3" xfId="4" applyFont="1" applyFill="1" applyBorder="1" applyAlignment="1">
      <alignment horizontal="right" vertical="center" wrapText="1"/>
    </xf>
    <xf numFmtId="0" fontId="61" fillId="0" borderId="117" xfId="4" applyFont="1" applyBorder="1" applyAlignment="1">
      <alignment vertical="center"/>
    </xf>
    <xf numFmtId="0" fontId="61" fillId="0" borderId="116" xfId="4" applyFont="1" applyBorder="1" applyAlignment="1">
      <alignment vertical="center"/>
    </xf>
    <xf numFmtId="0" fontId="48" fillId="0" borderId="117" xfId="4" applyFont="1" applyBorder="1" applyAlignment="1">
      <alignment horizontal="center" vertical="center" wrapText="1"/>
    </xf>
    <xf numFmtId="0" fontId="48" fillId="0" borderId="122" xfId="4" applyFont="1" applyBorder="1" applyAlignment="1">
      <alignment horizontal="center" vertical="center" wrapText="1"/>
    </xf>
    <xf numFmtId="0" fontId="48" fillId="0" borderId="1" xfId="4" applyFont="1" applyBorder="1" applyAlignment="1">
      <alignment horizontal="center" vertical="center" wrapText="1"/>
    </xf>
    <xf numFmtId="0" fontId="48" fillId="0" borderId="3" xfId="4" applyFont="1" applyBorder="1" applyAlignment="1">
      <alignment horizontal="center" vertical="center" wrapText="1"/>
    </xf>
    <xf numFmtId="3" fontId="4" fillId="16" borderId="1" xfId="4" applyNumberFormat="1" applyFont="1" applyFill="1" applyBorder="1" applyAlignment="1">
      <alignment vertical="center"/>
    </xf>
    <xf numFmtId="0" fontId="4" fillId="16" borderId="3" xfId="4" applyFont="1" applyFill="1" applyBorder="1" applyAlignment="1">
      <alignment vertical="center"/>
    </xf>
    <xf numFmtId="0" fontId="4" fillId="16" borderId="1" xfId="4" applyFont="1" applyFill="1" applyBorder="1" applyAlignment="1">
      <alignment horizontal="center" vertical="center" wrapText="1"/>
    </xf>
    <xf numFmtId="0" fontId="4" fillId="16" borderId="3" xfId="4" applyFont="1" applyFill="1" applyBorder="1" applyAlignment="1">
      <alignment horizontal="center" vertical="center" wrapText="1"/>
    </xf>
    <xf numFmtId="0" fontId="8" fillId="16" borderId="1" xfId="4" applyFont="1" applyFill="1" applyBorder="1" applyAlignment="1">
      <alignment horizontal="center" vertical="center" wrapText="1"/>
    </xf>
    <xf numFmtId="0" fontId="8" fillId="16" borderId="3" xfId="4" applyFont="1" applyFill="1" applyBorder="1" applyAlignment="1">
      <alignment horizontal="center" vertical="center" wrapText="1"/>
    </xf>
    <xf numFmtId="3" fontId="8" fillId="15" borderId="53" xfId="4" applyNumberFormat="1" applyFont="1" applyFill="1" applyBorder="1" applyAlignment="1">
      <alignment horizontal="right" vertical="center" wrapText="1"/>
    </xf>
    <xf numFmtId="3" fontId="8" fillId="15" borderId="63" xfId="4" applyNumberFormat="1" applyFont="1" applyFill="1" applyBorder="1" applyAlignment="1">
      <alignment horizontal="right" vertical="center" wrapText="1"/>
    </xf>
    <xf numFmtId="3" fontId="4" fillId="0" borderId="1" xfId="4" applyNumberFormat="1" applyFont="1" applyBorder="1" applyAlignment="1">
      <alignment horizontal="right" vertical="center" wrapText="1"/>
    </xf>
    <xf numFmtId="3" fontId="4" fillId="0" borderId="3" xfId="4" applyNumberFormat="1" applyFont="1" applyBorder="1" applyAlignment="1">
      <alignment horizontal="right" vertical="center" wrapText="1"/>
    </xf>
    <xf numFmtId="3" fontId="8" fillId="15" borderId="3" xfId="4" applyNumberFormat="1" applyFont="1" applyFill="1" applyBorder="1" applyAlignment="1">
      <alignment horizontal="right" vertical="center" wrapText="1"/>
    </xf>
    <xf numFmtId="0" fontId="8" fillId="15" borderId="1" xfId="4" applyFont="1" applyFill="1" applyBorder="1" applyAlignment="1">
      <alignment horizontal="right" vertical="center" wrapText="1"/>
    </xf>
    <xf numFmtId="0" fontId="4" fillId="16" borderId="1" xfId="4" applyFont="1" applyFill="1" applyBorder="1" applyAlignment="1">
      <alignment horizontal="center" vertical="center"/>
    </xf>
    <xf numFmtId="0" fontId="4" fillId="16" borderId="3" xfId="4" applyFont="1" applyFill="1" applyBorder="1" applyAlignment="1">
      <alignment horizontal="center" vertical="center"/>
    </xf>
    <xf numFmtId="0" fontId="4" fillId="17" borderId="1" xfId="4" applyFont="1" applyFill="1" applyBorder="1" applyAlignment="1">
      <alignment horizontal="center" vertical="center" wrapText="1"/>
    </xf>
    <xf numFmtId="0" fontId="4" fillId="17" borderId="3" xfId="4" applyFont="1" applyFill="1" applyBorder="1" applyAlignment="1">
      <alignment horizontal="center" vertical="center" wrapText="1"/>
    </xf>
    <xf numFmtId="0" fontId="4" fillId="16" borderId="1" xfId="4" applyFont="1" applyFill="1" applyBorder="1" applyAlignment="1">
      <alignment vertical="center"/>
    </xf>
    <xf numFmtId="3" fontId="8" fillId="4" borderId="1" xfId="4" applyNumberFormat="1" applyFont="1" applyFill="1" applyBorder="1" applyAlignment="1">
      <alignment horizontal="right" vertical="center" wrapText="1"/>
    </xf>
    <xf numFmtId="3" fontId="8" fillId="4" borderId="3" xfId="4" applyNumberFormat="1" applyFont="1" applyFill="1" applyBorder="1" applyAlignment="1">
      <alignment horizontal="right" vertical="center" wrapText="1"/>
    </xf>
    <xf numFmtId="0" fontId="20" fillId="7" borderId="54" xfId="8" applyFont="1" applyFill="1" applyBorder="1" applyAlignment="1">
      <alignment horizontal="center" vertical="center" wrapText="1"/>
    </xf>
    <xf numFmtId="0" fontId="20" fillId="7" borderId="25" xfId="8" applyFont="1" applyFill="1" applyBorder="1" applyAlignment="1">
      <alignment horizontal="center" vertical="center" wrapText="1"/>
    </xf>
    <xf numFmtId="0" fontId="20" fillId="7" borderId="55" xfId="8" applyFont="1" applyFill="1" applyBorder="1" applyAlignment="1">
      <alignment horizontal="center" vertical="center" wrapText="1"/>
    </xf>
    <xf numFmtId="0" fontId="20" fillId="7" borderId="30" xfId="8" applyFont="1" applyFill="1" applyBorder="1" applyAlignment="1">
      <alignment horizontal="center" vertical="center" wrapText="1"/>
    </xf>
    <xf numFmtId="0" fontId="20" fillId="7" borderId="32" xfId="8" applyFont="1" applyFill="1" applyBorder="1" applyAlignment="1">
      <alignment horizontal="center" vertical="center" wrapText="1"/>
    </xf>
    <xf numFmtId="0" fontId="5" fillId="2" borderId="1" xfId="8" applyFont="1" applyFill="1" applyBorder="1" applyAlignment="1">
      <alignment horizontal="center" vertical="center" wrapText="1"/>
    </xf>
    <xf numFmtId="0" fontId="5" fillId="2" borderId="2" xfId="8" applyFont="1" applyFill="1" applyBorder="1" applyAlignment="1">
      <alignment horizontal="center" vertical="center" wrapText="1"/>
    </xf>
    <xf numFmtId="0" fontId="5" fillId="2" borderId="3" xfId="8" applyFont="1" applyFill="1" applyBorder="1" applyAlignment="1">
      <alignment horizontal="center" vertical="center" wrapText="1"/>
    </xf>
    <xf numFmtId="0" fontId="15" fillId="4" borderId="0" xfId="8" applyFont="1" applyFill="1" applyAlignment="1">
      <alignment horizontal="left" vertical="center" wrapText="1"/>
    </xf>
    <xf numFmtId="0" fontId="4" fillId="4" borderId="0" xfId="8" applyFont="1" applyFill="1" applyAlignment="1">
      <alignment horizontal="left" vertical="center" wrapText="1"/>
    </xf>
    <xf numFmtId="0" fontId="20" fillId="7" borderId="1" xfId="8" applyFont="1" applyFill="1" applyBorder="1" applyAlignment="1">
      <alignment horizontal="center" vertical="center" wrapText="1"/>
    </xf>
    <xf numFmtId="0" fontId="20" fillId="7" borderId="2" xfId="8" applyFont="1" applyFill="1" applyBorder="1" applyAlignment="1">
      <alignment horizontal="center" vertical="center" wrapText="1"/>
    </xf>
    <xf numFmtId="0" fontId="20" fillId="7" borderId="53" xfId="8" applyFont="1" applyFill="1" applyBorder="1" applyAlignment="1">
      <alignment horizontal="center" vertical="center" wrapText="1"/>
    </xf>
    <xf numFmtId="0" fontId="20" fillId="7" borderId="63" xfId="8" applyFont="1" applyFill="1" applyBorder="1" applyAlignment="1">
      <alignment horizontal="center" vertical="center" wrapText="1"/>
    </xf>
    <xf numFmtId="0" fontId="20" fillId="7" borderId="64" xfId="8" applyFont="1" applyFill="1" applyBorder="1" applyAlignment="1">
      <alignment horizontal="center" vertical="center" wrapText="1"/>
    </xf>
    <xf numFmtId="0" fontId="20" fillId="7" borderId="65" xfId="8" applyFont="1" applyFill="1" applyBorder="1" applyAlignment="1">
      <alignment horizontal="center" vertical="center" wrapText="1"/>
    </xf>
    <xf numFmtId="0" fontId="46" fillId="0" borderId="33" xfId="4" applyFont="1" applyBorder="1" applyAlignment="1">
      <alignment horizontal="center" vertical="center" wrapText="1"/>
    </xf>
    <xf numFmtId="0" fontId="46" fillId="0" borderId="31" xfId="4" applyFont="1" applyBorder="1" applyAlignment="1">
      <alignment horizontal="center" vertical="center" wrapText="1"/>
    </xf>
    <xf numFmtId="0" fontId="20" fillId="7" borderId="24" xfId="8" applyFont="1" applyFill="1" applyBorder="1" applyAlignment="1">
      <alignment horizontal="center" vertical="center" wrapText="1"/>
    </xf>
    <xf numFmtId="0" fontId="15" fillId="4" borderId="24" xfId="4" applyFont="1" applyFill="1" applyBorder="1" applyAlignment="1">
      <alignment horizontal="left" vertical="center" wrapText="1"/>
    </xf>
    <xf numFmtId="0" fontId="15" fillId="4" borderId="25" xfId="4" applyFont="1" applyFill="1" applyBorder="1" applyAlignment="1">
      <alignment horizontal="left" vertical="center" wrapText="1"/>
    </xf>
    <xf numFmtId="0" fontId="4" fillId="4" borderId="1" xfId="4" applyFont="1" applyFill="1" applyBorder="1" applyAlignment="1">
      <alignment horizontal="left" vertical="center" wrapText="1"/>
    </xf>
    <xf numFmtId="0" fontId="4" fillId="4" borderId="2" xfId="4" applyFont="1" applyFill="1" applyBorder="1" applyAlignment="1">
      <alignment horizontal="left" vertical="center" wrapText="1"/>
    </xf>
    <xf numFmtId="0" fontId="4" fillId="4" borderId="3" xfId="4" applyFont="1" applyFill="1" applyBorder="1" applyAlignment="1">
      <alignment horizontal="left" vertical="center" wrapText="1"/>
    </xf>
    <xf numFmtId="0" fontId="16" fillId="0" borderId="1" xfId="4" applyFont="1" applyBorder="1" applyAlignment="1">
      <alignment horizontal="center"/>
    </xf>
    <xf numFmtId="0" fontId="16" fillId="0" borderId="2" xfId="4" applyFont="1" applyBorder="1" applyAlignment="1">
      <alignment horizontal="center"/>
    </xf>
    <xf numFmtId="0" fontId="16" fillId="0" borderId="3" xfId="4" applyFont="1" applyBorder="1" applyAlignment="1">
      <alignment horizontal="center"/>
    </xf>
    <xf numFmtId="49" fontId="73" fillId="0" borderId="0" xfId="4" applyNumberFormat="1" applyFont="1" applyAlignment="1">
      <alignment horizontal="justify" vertical="center" wrapText="1"/>
    </xf>
    <xf numFmtId="0" fontId="20" fillId="7" borderId="34" xfId="8" applyFont="1" applyFill="1" applyBorder="1" applyAlignment="1">
      <alignment horizontal="center" vertical="center" wrapText="1"/>
    </xf>
    <xf numFmtId="49" fontId="72" fillId="0" borderId="0" xfId="4" applyNumberFormat="1" applyFont="1" applyAlignment="1">
      <alignment horizontal="justify" vertical="center"/>
    </xf>
    <xf numFmtId="49" fontId="84" fillId="0" borderId="0" xfId="4" applyNumberFormat="1" applyFont="1" applyAlignment="1">
      <alignment horizontal="left" vertical="center" wrapText="1"/>
    </xf>
    <xf numFmtId="0" fontId="5" fillId="2" borderId="1" xfId="8" applyFont="1" applyFill="1" applyBorder="1" applyAlignment="1">
      <alignment horizontal="left" vertical="center" wrapText="1"/>
    </xf>
    <xf numFmtId="0" fontId="5" fillId="2" borderId="2" xfId="8" applyFont="1" applyFill="1" applyBorder="1" applyAlignment="1">
      <alignment horizontal="left" vertical="center" wrapText="1"/>
    </xf>
    <xf numFmtId="0" fontId="5" fillId="2" borderId="3" xfId="8" applyFont="1" applyFill="1" applyBorder="1" applyAlignment="1">
      <alignment horizontal="left" vertical="center" wrapText="1"/>
    </xf>
    <xf numFmtId="0" fontId="53" fillId="7" borderId="1" xfId="8" applyFont="1" applyFill="1" applyBorder="1" applyAlignment="1">
      <alignment horizontal="center" vertical="center" wrapText="1"/>
    </xf>
    <xf numFmtId="0" fontId="53" fillId="7" borderId="2" xfId="8" applyFont="1" applyFill="1" applyBorder="1" applyAlignment="1">
      <alignment horizontal="center" vertical="center" wrapText="1"/>
    </xf>
    <xf numFmtId="0" fontId="53" fillId="7" borderId="3" xfId="8" applyFont="1" applyFill="1" applyBorder="1" applyAlignment="1">
      <alignment horizontal="center" vertical="center" wrapText="1"/>
    </xf>
    <xf numFmtId="0" fontId="54" fillId="7" borderId="1" xfId="8" applyFont="1" applyFill="1" applyBorder="1" applyAlignment="1">
      <alignment horizontal="center" vertical="center" wrapText="1"/>
    </xf>
    <xf numFmtId="0" fontId="54" fillId="7" borderId="53" xfId="8" applyFont="1" applyFill="1" applyBorder="1" applyAlignment="1">
      <alignment horizontal="center" vertical="center" wrapText="1"/>
    </xf>
    <xf numFmtId="0" fontId="53" fillId="7" borderId="54" xfId="8" applyFont="1" applyFill="1" applyBorder="1" applyAlignment="1">
      <alignment horizontal="center" vertical="center" wrapText="1"/>
    </xf>
    <xf numFmtId="0" fontId="53" fillId="7" borderId="55" xfId="8" applyFont="1" applyFill="1" applyBorder="1" applyAlignment="1">
      <alignment horizontal="center" vertical="center" wrapText="1"/>
    </xf>
    <xf numFmtId="0" fontId="53" fillId="0" borderId="26" xfId="8" applyFont="1" applyBorder="1" applyAlignment="1">
      <alignment horizontal="center" vertical="center" wrapText="1"/>
    </xf>
    <xf numFmtId="0" fontId="53" fillId="0" borderId="31" xfId="8" applyFont="1" applyBorder="1" applyAlignment="1">
      <alignment horizontal="center" vertical="center" wrapText="1"/>
    </xf>
    <xf numFmtId="0" fontId="54" fillId="7" borderId="30" xfId="8" applyFont="1" applyFill="1" applyBorder="1" applyAlignment="1">
      <alignment horizontal="center" vertical="center" wrapText="1"/>
    </xf>
    <xf numFmtId="0" fontId="54" fillId="7" borderId="56" xfId="8" applyFont="1" applyFill="1" applyBorder="1" applyAlignment="1">
      <alignment horizontal="center" vertical="center" wrapText="1"/>
    </xf>
    <xf numFmtId="0" fontId="53" fillId="7" borderId="24" xfId="8" applyFont="1" applyFill="1" applyBorder="1" applyAlignment="1">
      <alignment horizontal="center" vertical="center" wrapText="1"/>
    </xf>
    <xf numFmtId="0" fontId="53" fillId="7" borderId="25" xfId="8" applyFont="1" applyFill="1" applyBorder="1" applyAlignment="1">
      <alignment horizontal="center" vertical="center" wrapText="1"/>
    </xf>
    <xf numFmtId="0" fontId="53" fillId="7" borderId="26" xfId="8" applyFont="1" applyFill="1" applyBorder="1" applyAlignment="1">
      <alignment horizontal="center" vertical="center" wrapText="1"/>
    </xf>
    <xf numFmtId="0" fontId="53" fillId="7" borderId="30" xfId="8" applyFont="1" applyFill="1" applyBorder="1" applyAlignment="1">
      <alignment horizontal="center" vertical="center" wrapText="1"/>
    </xf>
    <xf numFmtId="0" fontId="53" fillId="7" borderId="56" xfId="8" applyFont="1" applyFill="1" applyBorder="1" applyAlignment="1">
      <alignment horizontal="center" vertical="center" wrapText="1"/>
    </xf>
    <xf numFmtId="0" fontId="53" fillId="7" borderId="34" xfId="8" applyFont="1" applyFill="1" applyBorder="1" applyAlignment="1">
      <alignment horizontal="center" vertical="center" wrapText="1"/>
    </xf>
    <xf numFmtId="0" fontId="52" fillId="0" borderId="0" xfId="4" applyFont="1"/>
    <xf numFmtId="0" fontId="52" fillId="0" borderId="25" xfId="4" applyFont="1" applyBorder="1" applyAlignment="1">
      <alignment horizontal="center"/>
    </xf>
    <xf numFmtId="49" fontId="60" fillId="0" borderId="0" xfId="4" applyNumberFormat="1" applyFont="1"/>
    <xf numFmtId="49" fontId="59" fillId="0" borderId="0" xfId="4" applyNumberFormat="1" applyFont="1" applyAlignment="1">
      <alignment vertical="center"/>
    </xf>
    <xf numFmtId="49" fontId="61" fillId="4" borderId="41" xfId="4" applyNumberFormat="1" applyFont="1" applyFill="1" applyBorder="1" applyAlignment="1">
      <alignment vertical="center" wrapText="1"/>
    </xf>
    <xf numFmtId="49" fontId="61" fillId="4" borderId="43" xfId="4" applyNumberFormat="1" applyFont="1" applyFill="1" applyBorder="1" applyAlignment="1">
      <alignment vertical="center" wrapText="1"/>
    </xf>
    <xf numFmtId="0" fontId="57" fillId="4" borderId="35" xfId="4" applyFont="1" applyFill="1" applyBorder="1" applyAlignment="1">
      <alignment horizontal="center" vertical="center"/>
    </xf>
    <xf numFmtId="0" fontId="57" fillId="4" borderId="31" xfId="4" applyFont="1" applyFill="1" applyBorder="1" applyAlignment="1">
      <alignment horizontal="center" vertical="center"/>
    </xf>
    <xf numFmtId="49" fontId="57" fillId="7" borderId="24" xfId="4" applyNumberFormat="1" applyFont="1" applyFill="1" applyBorder="1" applyAlignment="1">
      <alignment horizontal="center" vertical="center"/>
    </xf>
    <xf numFmtId="49" fontId="57" fillId="7" borderId="25" xfId="4" applyNumberFormat="1" applyFont="1" applyFill="1" applyBorder="1" applyAlignment="1">
      <alignment horizontal="center" vertical="center"/>
    </xf>
    <xf numFmtId="49" fontId="57" fillId="7" borderId="26" xfId="4" applyNumberFormat="1" applyFont="1" applyFill="1" applyBorder="1" applyAlignment="1">
      <alignment horizontal="center" vertical="center"/>
    </xf>
    <xf numFmtId="49" fontId="57" fillId="4" borderId="25" xfId="4" applyNumberFormat="1" applyFont="1" applyFill="1" applyBorder="1" applyAlignment="1">
      <alignment horizontal="center" vertical="center"/>
    </xf>
    <xf numFmtId="49" fontId="57" fillId="4" borderId="26" xfId="4" applyNumberFormat="1" applyFont="1" applyFill="1" applyBorder="1" applyAlignment="1">
      <alignment horizontal="center" vertical="center"/>
    </xf>
    <xf numFmtId="49" fontId="57" fillId="4" borderId="35" xfId="4" applyNumberFormat="1" applyFont="1" applyFill="1" applyBorder="1" applyAlignment="1">
      <alignment horizontal="center" vertical="center"/>
    </xf>
    <xf numFmtId="49" fontId="57" fillId="4" borderId="31" xfId="4" applyNumberFormat="1" applyFont="1" applyFill="1" applyBorder="1" applyAlignment="1">
      <alignment horizontal="center" vertical="center"/>
    </xf>
    <xf numFmtId="49" fontId="57" fillId="7" borderId="57" xfId="4" applyNumberFormat="1" applyFont="1" applyFill="1" applyBorder="1" applyAlignment="1">
      <alignment horizontal="center" vertical="center"/>
    </xf>
    <xf numFmtId="49" fontId="57" fillId="7" borderId="58" xfId="4" applyNumberFormat="1" applyFont="1" applyFill="1" applyBorder="1" applyAlignment="1">
      <alignment horizontal="center" vertical="center"/>
    </xf>
    <xf numFmtId="49" fontId="57" fillId="7" borderId="24" xfId="4" applyNumberFormat="1" applyFont="1" applyFill="1" applyBorder="1" applyAlignment="1">
      <alignment horizontal="center" vertical="center" wrapText="1"/>
    </xf>
    <xf numFmtId="49" fontId="57" fillId="7" borderId="25" xfId="4" applyNumberFormat="1" applyFont="1" applyFill="1" applyBorder="1" applyAlignment="1">
      <alignment horizontal="center" vertical="center" wrapText="1"/>
    </xf>
    <xf numFmtId="49" fontId="57" fillId="7" borderId="26" xfId="4" applyNumberFormat="1" applyFont="1" applyFill="1" applyBorder="1" applyAlignment="1">
      <alignment horizontal="center" vertical="center" wrapText="1"/>
    </xf>
    <xf numFmtId="49" fontId="48" fillId="4" borderId="1" xfId="4" applyNumberFormat="1" applyFont="1" applyFill="1" applyBorder="1" applyAlignment="1">
      <alignment vertical="center" wrapText="1"/>
    </xf>
    <xf numFmtId="49" fontId="48" fillId="4" borderId="3" xfId="4" applyNumberFormat="1" applyFont="1" applyFill="1" applyBorder="1" applyAlignment="1">
      <alignment vertical="center" wrapText="1"/>
    </xf>
    <xf numFmtId="49" fontId="61" fillId="4" borderId="39" xfId="4" applyNumberFormat="1" applyFont="1" applyFill="1" applyBorder="1" applyAlignment="1">
      <alignment vertical="center" wrapText="1"/>
    </xf>
    <xf numFmtId="49" fontId="61" fillId="4" borderId="40" xfId="4" applyNumberFormat="1" applyFont="1" applyFill="1" applyBorder="1" applyAlignment="1">
      <alignment vertical="center" wrapText="1"/>
    </xf>
    <xf numFmtId="49" fontId="61" fillId="4" borderId="42" xfId="4" applyNumberFormat="1" applyFont="1" applyFill="1" applyBorder="1" applyAlignment="1">
      <alignment vertical="center" wrapText="1"/>
    </xf>
    <xf numFmtId="49" fontId="61" fillId="4" borderId="41" xfId="4" applyNumberFormat="1" applyFont="1" applyFill="1" applyBorder="1" applyAlignment="1">
      <alignment horizontal="center" vertical="center" wrapText="1"/>
    </xf>
    <xf numFmtId="49" fontId="61" fillId="4" borderId="43" xfId="4" applyNumberFormat="1" applyFont="1" applyFill="1" applyBorder="1" applyAlignment="1">
      <alignment horizontal="center" vertical="center" wrapText="1"/>
    </xf>
    <xf numFmtId="49" fontId="61" fillId="4" borderId="44" xfId="4" applyNumberFormat="1" applyFont="1" applyFill="1" applyBorder="1" applyAlignment="1">
      <alignment vertical="center" wrapText="1"/>
    </xf>
    <xf numFmtId="49" fontId="61" fillId="4" borderId="46" xfId="4" applyNumberFormat="1" applyFont="1" applyFill="1" applyBorder="1" applyAlignment="1">
      <alignment vertical="center" wrapText="1"/>
    </xf>
    <xf numFmtId="49" fontId="61" fillId="4" borderId="38" xfId="4" applyNumberFormat="1" applyFont="1" applyFill="1" applyBorder="1" applyAlignment="1">
      <alignment vertical="center" wrapText="1"/>
    </xf>
    <xf numFmtId="49" fontId="61" fillId="4" borderId="45" xfId="4" applyNumberFormat="1" applyFont="1" applyFill="1" applyBorder="1" applyAlignment="1">
      <alignment vertical="center" wrapText="1"/>
    </xf>
    <xf numFmtId="49" fontId="64" fillId="0" borderId="0" xfId="4" applyNumberFormat="1" applyFont="1" applyAlignment="1">
      <alignment horizontal="justify" vertical="center" wrapText="1"/>
    </xf>
    <xf numFmtId="49" fontId="62" fillId="7" borderId="1" xfId="4" applyNumberFormat="1" applyFont="1" applyFill="1" applyBorder="1" applyAlignment="1">
      <alignment vertical="center" wrapText="1"/>
    </xf>
    <xf numFmtId="49" fontId="62" fillId="7" borderId="3" xfId="4" applyNumberFormat="1" applyFont="1" applyFill="1" applyBorder="1" applyAlignment="1">
      <alignment vertical="center" wrapText="1"/>
    </xf>
    <xf numFmtId="49" fontId="60" fillId="0" borderId="0" xfId="4" applyNumberFormat="1" applyFont="1" applyAlignment="1">
      <alignment vertical="center" wrapText="1"/>
    </xf>
    <xf numFmtId="49" fontId="63" fillId="0" borderId="0" xfId="4" applyNumberFormat="1" applyFont="1" applyAlignment="1">
      <alignment horizontal="justify" vertical="center" wrapText="1"/>
    </xf>
    <xf numFmtId="49" fontId="65" fillId="0" borderId="0" xfId="4" applyNumberFormat="1" applyFont="1" applyAlignment="1">
      <alignment horizontal="justify" vertical="center" wrapText="1"/>
    </xf>
    <xf numFmtId="49" fontId="66" fillId="0" borderId="0" xfId="4" applyNumberFormat="1" applyFont="1" applyAlignment="1">
      <alignment horizontal="justify" vertical="center" wrapText="1"/>
    </xf>
    <xf numFmtId="49" fontId="60" fillId="0" borderId="0" xfId="4" applyNumberFormat="1" applyFont="1" applyAlignment="1">
      <alignment vertical="center"/>
    </xf>
    <xf numFmtId="49" fontId="4" fillId="0" borderId="0" xfId="4" applyNumberFormat="1" applyFont="1" applyAlignment="1">
      <alignment horizontal="justify" vertical="center" wrapText="1"/>
    </xf>
    <xf numFmtId="0" fontId="53" fillId="7" borderId="52" xfId="8" applyFont="1" applyFill="1" applyBorder="1" applyAlignment="1">
      <alignment horizontal="center" vertical="center" wrapText="1"/>
    </xf>
    <xf numFmtId="0" fontId="53" fillId="7" borderId="35" xfId="8" applyFont="1" applyFill="1" applyBorder="1" applyAlignment="1">
      <alignment horizontal="center" vertical="center" wrapText="1"/>
    </xf>
    <xf numFmtId="0" fontId="53" fillId="7" borderId="31" xfId="8" applyFont="1" applyFill="1" applyBorder="1" applyAlignment="1">
      <alignment horizontal="center" vertical="center" wrapText="1"/>
    </xf>
    <xf numFmtId="0" fontId="53" fillId="7" borderId="32" xfId="8" applyFont="1" applyFill="1" applyBorder="1" applyAlignment="1">
      <alignment horizontal="center" vertical="center" wrapText="1"/>
    </xf>
    <xf numFmtId="0" fontId="53" fillId="0" borderId="33" xfId="8" applyFont="1" applyBorder="1" applyAlignment="1">
      <alignment horizontal="center" vertical="center" wrapText="1"/>
    </xf>
    <xf numFmtId="49" fontId="68" fillId="7" borderId="24" xfId="4" applyNumberFormat="1" applyFont="1" applyFill="1" applyBorder="1" applyAlignment="1">
      <alignment horizontal="center" vertical="center"/>
    </xf>
    <xf numFmtId="49" fontId="68" fillId="7" borderId="25" xfId="4" applyNumberFormat="1" applyFont="1" applyFill="1" applyBorder="1" applyAlignment="1">
      <alignment horizontal="center" vertical="center"/>
    </xf>
    <xf numFmtId="49" fontId="68" fillId="7" borderId="26" xfId="4" applyNumberFormat="1" applyFont="1" applyFill="1" applyBorder="1" applyAlignment="1">
      <alignment horizontal="center" vertical="center"/>
    </xf>
    <xf numFmtId="49" fontId="68" fillId="7" borderId="30" xfId="4" applyNumberFormat="1" applyFont="1" applyFill="1" applyBorder="1" applyAlignment="1">
      <alignment horizontal="center" vertical="center" wrapText="1"/>
    </xf>
    <xf numFmtId="49" fontId="68" fillId="7" borderId="32" xfId="4" applyNumberFormat="1" applyFont="1" applyFill="1" applyBorder="1" applyAlignment="1">
      <alignment horizontal="center" vertical="center" wrapText="1"/>
    </xf>
    <xf numFmtId="49" fontId="68" fillId="7" borderId="34" xfId="4" applyNumberFormat="1" applyFont="1" applyFill="1" applyBorder="1" applyAlignment="1">
      <alignment horizontal="center" vertical="center" wrapText="1"/>
    </xf>
    <xf numFmtId="49" fontId="68" fillId="7" borderId="32" xfId="4" applyNumberFormat="1" applyFont="1" applyFill="1" applyBorder="1" applyAlignment="1">
      <alignment horizontal="center" vertical="center"/>
    </xf>
    <xf numFmtId="49" fontId="68" fillId="7" borderId="34" xfId="4" applyNumberFormat="1" applyFont="1" applyFill="1" applyBorder="1" applyAlignment="1">
      <alignment horizontal="center" vertical="center"/>
    </xf>
    <xf numFmtId="49" fontId="57" fillId="0" borderId="25" xfId="4" applyNumberFormat="1" applyFont="1" applyBorder="1" applyAlignment="1">
      <alignment horizontal="center" vertical="center"/>
    </xf>
    <xf numFmtId="49" fontId="57" fillId="0" borderId="26" xfId="4" applyNumberFormat="1" applyFont="1" applyBorder="1" applyAlignment="1">
      <alignment horizontal="center" vertical="center"/>
    </xf>
    <xf numFmtId="49" fontId="57" fillId="0" borderId="0" xfId="4" applyNumberFormat="1" applyFont="1" applyAlignment="1">
      <alignment horizontal="center" vertical="center"/>
    </xf>
    <xf numFmtId="49" fontId="57" fillId="0" borderId="33" xfId="4" applyNumberFormat="1" applyFont="1" applyBorder="1" applyAlignment="1">
      <alignment horizontal="center" vertical="center"/>
    </xf>
    <xf numFmtId="49" fontId="57" fillId="0" borderId="35" xfId="4" applyNumberFormat="1" applyFont="1" applyBorder="1" applyAlignment="1">
      <alignment horizontal="center" vertical="center"/>
    </xf>
    <xf numFmtId="49" fontId="57" fillId="0" borderId="31" xfId="4" applyNumberFormat="1" applyFont="1" applyBorder="1" applyAlignment="1">
      <alignment horizontal="center" vertical="center"/>
    </xf>
    <xf numFmtId="49" fontId="57" fillId="7" borderId="32" xfId="4" applyNumberFormat="1" applyFont="1" applyFill="1" applyBorder="1" applyAlignment="1">
      <alignment horizontal="center" vertical="center"/>
    </xf>
    <xf numFmtId="49" fontId="57" fillId="7" borderId="34" xfId="4" applyNumberFormat="1" applyFont="1" applyFill="1" applyBorder="1" applyAlignment="1">
      <alignment horizontal="center" vertical="center"/>
    </xf>
    <xf numFmtId="49" fontId="57" fillId="7" borderId="24" xfId="4" applyNumberFormat="1" applyFont="1" applyFill="1" applyBorder="1" applyAlignment="1">
      <alignment vertical="center"/>
    </xf>
    <xf numFmtId="49" fontId="57" fillId="7" borderId="25" xfId="4" applyNumberFormat="1" applyFont="1" applyFill="1" applyBorder="1" applyAlignment="1">
      <alignment vertical="center"/>
    </xf>
    <xf numFmtId="49" fontId="57" fillId="7" borderId="26" xfId="4" applyNumberFormat="1" applyFont="1" applyFill="1" applyBorder="1" applyAlignment="1">
      <alignment vertical="center"/>
    </xf>
    <xf numFmtId="49" fontId="57" fillId="7" borderId="30" xfId="4" applyNumberFormat="1" applyFont="1" applyFill="1" applyBorder="1" applyAlignment="1">
      <alignment horizontal="center" vertical="top" wrapText="1"/>
    </xf>
    <xf numFmtId="49" fontId="57" fillId="7" borderId="34" xfId="4" applyNumberFormat="1" applyFont="1" applyFill="1" applyBorder="1" applyAlignment="1">
      <alignment horizontal="center" vertical="top" wrapText="1"/>
    </xf>
    <xf numFmtId="49" fontId="57" fillId="7" borderId="24" xfId="4" applyNumberFormat="1" applyFont="1" applyFill="1" applyBorder="1" applyAlignment="1">
      <alignment vertical="center" wrapText="1"/>
    </xf>
    <xf numFmtId="49" fontId="57" fillId="7" borderId="25" xfId="4" applyNumberFormat="1" applyFont="1" applyFill="1" applyBorder="1" applyAlignment="1">
      <alignment vertical="center" wrapText="1"/>
    </xf>
    <xf numFmtId="49" fontId="57" fillId="7" borderId="26" xfId="4" applyNumberFormat="1" applyFont="1" applyFill="1" applyBorder="1" applyAlignment="1">
      <alignment vertical="center" wrapText="1"/>
    </xf>
    <xf numFmtId="49" fontId="69" fillId="0" borderId="0" xfId="4" applyNumberFormat="1" applyFont="1"/>
    <xf numFmtId="0" fontId="53" fillId="0" borderId="35" xfId="8" applyFont="1" applyBorder="1" applyAlignment="1">
      <alignment horizontal="center" vertical="center" wrapText="1"/>
    </xf>
    <xf numFmtId="49" fontId="61" fillId="0" borderId="41" xfId="4" applyNumberFormat="1" applyFont="1" applyBorder="1" applyAlignment="1">
      <alignment horizontal="left" vertical="center" wrapText="1" indent="1"/>
    </xf>
    <xf numFmtId="49" fontId="61" fillId="0" borderId="43" xfId="4" applyNumberFormat="1" applyFont="1" applyBorder="1" applyAlignment="1">
      <alignment horizontal="left" vertical="center" wrapText="1" indent="1"/>
    </xf>
    <xf numFmtId="49" fontId="48" fillId="0" borderId="39" xfId="4" applyNumberFormat="1" applyFont="1" applyBorder="1" applyAlignment="1">
      <alignment vertical="center" wrapText="1"/>
    </xf>
    <xf numFmtId="49" fontId="48" fillId="0" borderId="40" xfId="4" applyNumberFormat="1" applyFont="1" applyBorder="1" applyAlignment="1">
      <alignment vertical="center" wrapText="1"/>
    </xf>
    <xf numFmtId="49" fontId="61" fillId="0" borderId="41" xfId="4" applyNumberFormat="1" applyFont="1" applyBorder="1" applyAlignment="1">
      <alignment vertical="center" wrapText="1"/>
    </xf>
    <xf numFmtId="49" fontId="61" fillId="0" borderId="43" xfId="4" applyNumberFormat="1" applyFont="1" applyBorder="1" applyAlignment="1">
      <alignment vertical="center" wrapText="1"/>
    </xf>
    <xf numFmtId="49" fontId="61" fillId="0" borderId="41" xfId="4" applyNumberFormat="1" applyFont="1" applyBorder="1" applyAlignment="1">
      <alignment horizontal="right" vertical="center" wrapText="1" indent="1"/>
    </xf>
    <xf numFmtId="49" fontId="61" fillId="0" borderId="43" xfId="4" applyNumberFormat="1" applyFont="1" applyBorder="1" applyAlignment="1">
      <alignment horizontal="right" vertical="center" wrapText="1" indent="1"/>
    </xf>
    <xf numFmtId="49" fontId="48" fillId="0" borderId="41" xfId="4" applyNumberFormat="1" applyFont="1" applyBorder="1" applyAlignment="1">
      <alignment vertical="center" wrapText="1"/>
    </xf>
    <xf numFmtId="49" fontId="48" fillId="0" borderId="43" xfId="4" applyNumberFormat="1" applyFont="1" applyBorder="1" applyAlignment="1">
      <alignment vertical="center" wrapText="1"/>
    </xf>
    <xf numFmtId="49" fontId="48" fillId="0" borderId="44" xfId="4" applyNumberFormat="1" applyFont="1" applyBorder="1" applyAlignment="1">
      <alignment vertical="center" wrapText="1"/>
    </xf>
    <xf numFmtId="49" fontId="48" fillId="0" borderId="46" xfId="4" applyNumberFormat="1" applyFont="1" applyBorder="1" applyAlignment="1">
      <alignment vertical="center" wrapText="1"/>
    </xf>
    <xf numFmtId="49" fontId="69" fillId="0" borderId="25" xfId="4" applyNumberFormat="1" applyFont="1" applyBorder="1"/>
    <xf numFmtId="49" fontId="10" fillId="0" borderId="0" xfId="4" applyNumberFormat="1" applyFont="1" applyAlignment="1">
      <alignment vertical="center" wrapText="1"/>
    </xf>
    <xf numFmtId="49" fontId="74" fillId="0" borderId="0" xfId="4" applyNumberFormat="1" applyFont="1" applyAlignment="1">
      <alignment horizontal="justify" vertical="center" wrapText="1"/>
    </xf>
    <xf numFmtId="49" fontId="75" fillId="0" borderId="0" xfId="4" applyNumberFormat="1" applyFont="1" applyAlignment="1">
      <alignment vertical="center" wrapText="1"/>
    </xf>
    <xf numFmtId="49" fontId="75" fillId="0" borderId="0" xfId="4" applyNumberFormat="1" applyFont="1" applyAlignment="1">
      <alignment horizontal="center" vertical="center" wrapText="1"/>
    </xf>
    <xf numFmtId="49" fontId="75" fillId="0" borderId="0" xfId="4" applyNumberFormat="1" applyFont="1" applyAlignment="1">
      <alignment horizontal="justify" vertical="center" wrapText="1"/>
    </xf>
    <xf numFmtId="49" fontId="73" fillId="0" borderId="0" xfId="4" applyNumberFormat="1" applyFont="1" applyAlignment="1">
      <alignment horizontal="left" vertical="center" wrapText="1"/>
    </xf>
    <xf numFmtId="49" fontId="10" fillId="0" borderId="0" xfId="4" applyNumberFormat="1" applyFont="1" applyAlignment="1">
      <alignment horizontal="left" vertical="center" wrapText="1"/>
    </xf>
    <xf numFmtId="49" fontId="73" fillId="0" borderId="0" xfId="4" applyNumberFormat="1" applyFont="1" applyAlignment="1">
      <alignment horizontal="left" vertical="center" wrapText="1" indent="15"/>
    </xf>
    <xf numFmtId="49" fontId="77" fillId="0" borderId="0" xfId="4" applyNumberFormat="1" applyFont="1" applyAlignment="1">
      <alignment horizontal="justify" vertical="center" wrapText="1"/>
    </xf>
    <xf numFmtId="49" fontId="76" fillId="0" borderId="0" xfId="4" applyNumberFormat="1" applyFont="1" applyAlignment="1">
      <alignment horizontal="left" vertical="center" wrapText="1"/>
    </xf>
    <xf numFmtId="0" fontId="56" fillId="7" borderId="1" xfId="8" applyFont="1" applyFill="1" applyBorder="1" applyAlignment="1">
      <alignment vertical="center" wrapText="1"/>
    </xf>
    <xf numFmtId="0" fontId="56" fillId="7" borderId="3" xfId="8" applyFont="1" applyFill="1" applyBorder="1" applyAlignment="1">
      <alignment vertical="center" wrapText="1"/>
    </xf>
    <xf numFmtId="0" fontId="53" fillId="0" borderId="35" xfId="8" applyFont="1" applyBorder="1" applyAlignment="1">
      <alignment horizontal="center" vertical="center"/>
    </xf>
    <xf numFmtId="0" fontId="53" fillId="0" borderId="31" xfId="8" applyFont="1" applyBorder="1" applyAlignment="1">
      <alignment horizontal="center" vertical="center"/>
    </xf>
    <xf numFmtId="0" fontId="53" fillId="0" borderId="2" xfId="8" applyFont="1" applyBorder="1" applyAlignment="1">
      <alignment horizontal="center" vertical="center"/>
    </xf>
    <xf numFmtId="0" fontId="53" fillId="0" borderId="3" xfId="8" applyFont="1" applyBorder="1" applyAlignment="1">
      <alignment horizontal="center" vertical="center"/>
    </xf>
    <xf numFmtId="0" fontId="47" fillId="0" borderId="39" xfId="8" applyFont="1" applyBorder="1" applyAlignment="1">
      <alignment vertical="center" wrapText="1"/>
    </xf>
    <xf numFmtId="0" fontId="47" fillId="0" borderId="40" xfId="8" applyFont="1" applyBorder="1" applyAlignment="1">
      <alignment vertical="center" wrapText="1"/>
    </xf>
    <xf numFmtId="0" fontId="47" fillId="0" borderId="52" xfId="8" applyFont="1" applyBorder="1" applyAlignment="1">
      <alignment vertical="center" wrapText="1"/>
    </xf>
    <xf numFmtId="0" fontId="47" fillId="0" borderId="33" xfId="8" applyFont="1" applyBorder="1" applyAlignment="1">
      <alignment vertical="center" wrapText="1"/>
    </xf>
    <xf numFmtId="0" fontId="55" fillId="6" borderId="41" xfId="8" applyFont="1" applyFill="1" applyBorder="1" applyAlignment="1">
      <alignment horizontal="left" vertical="center" wrapText="1" indent="2"/>
    </xf>
    <xf numFmtId="0" fontId="55" fillId="6" borderId="43" xfId="8" applyFont="1" applyFill="1" applyBorder="1" applyAlignment="1">
      <alignment horizontal="left" vertical="center" wrapText="1" indent="2"/>
    </xf>
    <xf numFmtId="0" fontId="55" fillId="6" borderId="62" xfId="8" applyFont="1" applyFill="1" applyBorder="1" applyAlignment="1">
      <alignment horizontal="left" vertical="center" wrapText="1" indent="2"/>
    </xf>
    <xf numFmtId="0" fontId="55" fillId="6" borderId="61" xfId="8" applyFont="1" applyFill="1" applyBorder="1" applyAlignment="1">
      <alignment horizontal="left" vertical="center" wrapText="1" indent="2"/>
    </xf>
    <xf numFmtId="0" fontId="55" fillId="6" borderId="5" xfId="8" applyFont="1" applyFill="1" applyBorder="1" applyAlignment="1">
      <alignment horizontal="left" vertical="center" wrapText="1" indent="2"/>
    </xf>
    <xf numFmtId="0" fontId="55" fillId="6" borderId="31" xfId="8" applyFont="1" applyFill="1" applyBorder="1" applyAlignment="1">
      <alignment horizontal="left" vertical="center" wrapText="1" indent="2"/>
    </xf>
    <xf numFmtId="0" fontId="10" fillId="0" borderId="0" xfId="4" applyFont="1" applyAlignment="1">
      <alignment vertical="center" wrapText="1"/>
    </xf>
    <xf numFmtId="0" fontId="57" fillId="0" borderId="33" xfId="4" applyFont="1" applyBorder="1" applyAlignment="1">
      <alignment horizontal="center" vertical="center"/>
    </xf>
    <xf numFmtId="0" fontId="57" fillId="0" borderId="31" xfId="4" applyFont="1" applyBorder="1" applyAlignment="1">
      <alignment horizontal="center" vertical="center"/>
    </xf>
    <xf numFmtId="0" fontId="57" fillId="7" borderId="24" xfId="4" applyFont="1" applyFill="1" applyBorder="1" applyAlignment="1">
      <alignment horizontal="center" vertical="center" wrapText="1"/>
    </xf>
    <xf numFmtId="0" fontId="57" fillId="7" borderId="26" xfId="4" applyFont="1" applyFill="1" applyBorder="1" applyAlignment="1">
      <alignment horizontal="center" vertical="center" wrapText="1"/>
    </xf>
    <xf numFmtId="0" fontId="57" fillId="7" borderId="5" xfId="4" applyFont="1" applyFill="1" applyBorder="1" applyAlignment="1">
      <alignment horizontal="center" vertical="center" wrapText="1"/>
    </xf>
    <xf numFmtId="0" fontId="57" fillId="7" borderId="31" xfId="4" applyFont="1" applyFill="1" applyBorder="1" applyAlignment="1">
      <alignment horizontal="center" vertical="center" wrapText="1"/>
    </xf>
    <xf numFmtId="0" fontId="57" fillId="7" borderId="25" xfId="4" applyFont="1" applyFill="1" applyBorder="1" applyAlignment="1">
      <alignment horizontal="center" vertical="center" wrapText="1"/>
    </xf>
    <xf numFmtId="0" fontId="10" fillId="0" borderId="52" xfId="4" applyFont="1" applyBorder="1" applyAlignment="1">
      <alignment vertical="center" wrapText="1"/>
    </xf>
    <xf numFmtId="0" fontId="57" fillId="7" borderId="2" xfId="4" applyFont="1" applyFill="1" applyBorder="1" applyAlignment="1">
      <alignment horizontal="center" vertical="center" wrapText="1"/>
    </xf>
    <xf numFmtId="0" fontId="57" fillId="7" borderId="3" xfId="4" applyFont="1" applyFill="1" applyBorder="1" applyAlignment="1">
      <alignment horizontal="center" vertical="center" wrapText="1"/>
    </xf>
    <xf numFmtId="0" fontId="57" fillId="7" borderId="1" xfId="4" applyFont="1" applyFill="1" applyBorder="1" applyAlignment="1">
      <alignment horizontal="center" vertical="center" wrapText="1"/>
    </xf>
    <xf numFmtId="0" fontId="72" fillId="0" borderId="0" xfId="4" applyFont="1" applyAlignment="1">
      <alignment vertical="center"/>
    </xf>
    <xf numFmtId="0" fontId="72" fillId="0" borderId="0" xfId="4" applyFont="1" applyAlignment="1">
      <alignment horizontal="justify" vertical="center"/>
    </xf>
    <xf numFmtId="0" fontId="73" fillId="0" borderId="0" xfId="4" applyFont="1" applyAlignment="1">
      <alignment horizontal="justify" vertical="center" wrapText="1"/>
    </xf>
    <xf numFmtId="0" fontId="73" fillId="0" borderId="0" xfId="4" applyFont="1" applyAlignment="1">
      <alignment horizontal="left" vertical="center" wrapText="1"/>
    </xf>
    <xf numFmtId="0" fontId="69" fillId="0" borderId="0" xfId="4" applyFont="1" applyAlignment="1">
      <alignment vertical="top" wrapText="1"/>
    </xf>
    <xf numFmtId="0" fontId="20" fillId="4" borderId="0" xfId="8" applyFont="1" applyFill="1" applyAlignment="1">
      <alignment horizontal="left" vertical="center" wrapText="1"/>
    </xf>
    <xf numFmtId="0" fontId="16" fillId="4" borderId="0" xfId="8" applyFont="1" applyFill="1" applyAlignment="1">
      <alignment horizontal="left" vertical="center" wrapText="1"/>
    </xf>
    <xf numFmtId="49" fontId="82" fillId="0" borderId="33" xfId="4" applyNumberFormat="1" applyFont="1" applyBorder="1" applyAlignment="1">
      <alignment horizontal="center" vertical="center"/>
    </xf>
    <xf numFmtId="0" fontId="5" fillId="2" borderId="52" xfId="8" applyFont="1" applyFill="1" applyBorder="1" applyAlignment="1">
      <alignment horizontal="center" vertical="center" wrapText="1"/>
    </xf>
    <xf numFmtId="0" fontId="5" fillId="2" borderId="0" xfId="8" applyFont="1" applyFill="1" applyAlignment="1">
      <alignment horizontal="center" vertical="center" wrapText="1"/>
    </xf>
    <xf numFmtId="0" fontId="89" fillId="7" borderId="29" xfId="4" applyFont="1" applyFill="1" applyBorder="1" applyAlignment="1">
      <alignment horizontal="center" vertical="center" wrapText="1"/>
    </xf>
    <xf numFmtId="0" fontId="11" fillId="7" borderId="29" xfId="4" applyFont="1" applyFill="1" applyBorder="1" applyAlignment="1">
      <alignment horizontal="center" vertical="center" wrapText="1"/>
    </xf>
    <xf numFmtId="9" fontId="11" fillId="7" borderId="38" xfId="4" applyNumberFormat="1" applyFont="1" applyFill="1" applyBorder="1" applyAlignment="1">
      <alignment horizontal="center" vertical="center" wrapText="1"/>
    </xf>
    <xf numFmtId="9" fontId="11" fillId="7" borderId="45" xfId="4" applyNumberFormat="1" applyFont="1" applyFill="1" applyBorder="1" applyAlignment="1">
      <alignment horizontal="center" vertical="center" wrapText="1"/>
    </xf>
    <xf numFmtId="0" fontId="20" fillId="6" borderId="1" xfId="2" applyFont="1" applyFill="1" applyBorder="1" applyAlignment="1">
      <alignment horizontal="center" vertical="center" wrapText="1"/>
    </xf>
    <xf numFmtId="0" fontId="2" fillId="0" borderId="73" xfId="0" applyFont="1" applyBorder="1" applyAlignment="1">
      <alignment horizontal="center" vertical="center" wrapText="1"/>
    </xf>
    <xf numFmtId="0" fontId="30" fillId="2" borderId="1" xfId="0" applyFont="1" applyFill="1" applyBorder="1" applyAlignment="1">
      <alignment horizontal="left" vertical="center" wrapText="1"/>
    </xf>
    <xf numFmtId="0" fontId="5" fillId="2" borderId="2" xfId="0" applyFont="1" applyFill="1" applyBorder="1" applyAlignment="1">
      <alignment horizontal="left" vertical="center" wrapText="1"/>
    </xf>
    <xf numFmtId="0" fontId="0" fillId="0" borderId="2" xfId="0" applyBorder="1" applyAlignment="1">
      <alignment horizontal="left"/>
    </xf>
    <xf numFmtId="0" fontId="0" fillId="0" borderId="3" xfId="0" applyBorder="1" applyAlignment="1">
      <alignment horizontal="left"/>
    </xf>
    <xf numFmtId="0" fontId="93" fillId="4" borderId="30" xfId="0" applyFont="1" applyFill="1" applyBorder="1" applyAlignment="1">
      <alignment horizontal="center" vertical="center"/>
    </xf>
    <xf numFmtId="0" fontId="93" fillId="4" borderId="34" xfId="0" applyFont="1" applyFill="1" applyBorder="1" applyAlignment="1">
      <alignment horizontal="center" vertical="center"/>
    </xf>
    <xf numFmtId="0" fontId="16" fillId="6" borderId="1" xfId="2" applyFont="1" applyFill="1" applyBorder="1" applyAlignment="1">
      <alignment horizontal="center" vertical="center" wrapText="1"/>
    </xf>
    <xf numFmtId="0" fontId="0" fillId="0" borderId="73" xfId="0" applyBorder="1" applyAlignment="1">
      <alignment horizontal="center" vertical="center" wrapText="1"/>
    </xf>
    <xf numFmtId="0" fontId="20" fillId="6" borderId="5" xfId="2" applyFont="1" applyFill="1" applyBorder="1" applyAlignment="1">
      <alignment horizontal="center" vertical="center" wrapText="1"/>
    </xf>
    <xf numFmtId="0" fontId="2" fillId="0" borderId="74" xfId="0" applyFont="1" applyBorder="1" applyAlignment="1">
      <alignment horizontal="center" vertical="center" wrapText="1"/>
    </xf>
    <xf numFmtId="0" fontId="0" fillId="0" borderId="25" xfId="0" applyBorder="1" applyAlignment="1">
      <alignment horizontal="center" vertical="center" wrapText="1"/>
    </xf>
    <xf numFmtId="0" fontId="5" fillId="2" borderId="1" xfId="4" applyFont="1" applyFill="1" applyBorder="1" applyAlignment="1">
      <alignment horizontal="left" vertical="center"/>
    </xf>
    <xf numFmtId="0" fontId="5" fillId="2" borderId="2" xfId="4" applyFont="1" applyFill="1" applyBorder="1" applyAlignment="1">
      <alignment horizontal="left" vertical="center"/>
    </xf>
    <xf numFmtId="0" fontId="5" fillId="2" borderId="3" xfId="4" applyFont="1" applyFill="1" applyBorder="1" applyAlignment="1">
      <alignment horizontal="left" vertical="center"/>
    </xf>
    <xf numFmtId="0" fontId="5" fillId="2" borderId="1" xfId="0" applyFont="1" applyFill="1" applyBorder="1" applyAlignment="1">
      <alignment horizontal="left" vertical="center" wrapText="1"/>
    </xf>
    <xf numFmtId="0" fontId="5" fillId="2" borderId="3" xfId="0" applyFont="1" applyFill="1" applyBorder="1" applyAlignment="1">
      <alignment horizontal="left" vertical="center" wrapText="1"/>
    </xf>
    <xf numFmtId="0" fontId="97" fillId="4" borderId="0" xfId="0" applyFont="1" applyFill="1" applyAlignment="1">
      <alignment vertical="center" wrapText="1"/>
    </xf>
    <xf numFmtId="0" fontId="100" fillId="4" borderId="47" xfId="4" applyFont="1" applyFill="1" applyBorder="1" applyAlignment="1">
      <alignment horizontal="center" vertical="center" wrapText="1"/>
    </xf>
    <xf numFmtId="0" fontId="100" fillId="4" borderId="8" xfId="4" applyFont="1" applyFill="1" applyBorder="1" applyAlignment="1">
      <alignment horizontal="center" vertical="center" wrapText="1"/>
    </xf>
    <xf numFmtId="0" fontId="100" fillId="4" borderId="17" xfId="4" applyFont="1" applyFill="1" applyBorder="1" applyAlignment="1">
      <alignment horizontal="center" vertical="center" wrapText="1"/>
    </xf>
    <xf numFmtId="0" fontId="16" fillId="4" borderId="47" xfId="4" applyFont="1" applyFill="1" applyBorder="1" applyAlignment="1">
      <alignment horizontal="center" vertical="center"/>
    </xf>
    <xf numFmtId="0" fontId="16" fillId="4" borderId="71" xfId="4" applyFont="1" applyFill="1" applyBorder="1" applyAlignment="1">
      <alignment horizontal="center" vertical="center"/>
    </xf>
    <xf numFmtId="0" fontId="16" fillId="4" borderId="93" xfId="4" applyFont="1" applyFill="1" applyBorder="1" applyAlignment="1">
      <alignment horizontal="center" vertical="center"/>
    </xf>
    <xf numFmtId="0" fontId="16" fillId="4" borderId="68" xfId="4" applyFont="1" applyFill="1" applyBorder="1" applyAlignment="1">
      <alignment horizontal="center" vertical="center"/>
    </xf>
    <xf numFmtId="0" fontId="16" fillId="4" borderId="9" xfId="4" applyFont="1" applyFill="1" applyBorder="1" applyAlignment="1">
      <alignment horizontal="center" vertical="center"/>
    </xf>
    <xf numFmtId="0" fontId="16" fillId="4" borderId="70" xfId="4" applyFont="1" applyFill="1" applyBorder="1" applyAlignment="1">
      <alignment horizontal="center" vertical="center"/>
    </xf>
    <xf numFmtId="0" fontId="100" fillId="4" borderId="20" xfId="4" applyFont="1" applyFill="1" applyBorder="1" applyAlignment="1">
      <alignment horizontal="center" vertical="center" wrapText="1"/>
    </xf>
    <xf numFmtId="0" fontId="101" fillId="4" borderId="14" xfId="4" applyFont="1" applyFill="1" applyBorder="1" applyAlignment="1">
      <alignment horizontal="center" vertical="center" wrapText="1"/>
    </xf>
    <xf numFmtId="0" fontId="101" fillId="4" borderId="27" xfId="4" applyFont="1" applyFill="1" applyBorder="1" applyAlignment="1">
      <alignment horizontal="center" vertical="center" wrapText="1"/>
    </xf>
    <xf numFmtId="0" fontId="101" fillId="4" borderId="28" xfId="4" applyFont="1" applyFill="1" applyBorder="1" applyAlignment="1">
      <alignment horizontal="center" vertical="center" wrapText="1"/>
    </xf>
    <xf numFmtId="0" fontId="100" fillId="4" borderId="14" xfId="4" applyFont="1" applyFill="1" applyBorder="1" applyAlignment="1">
      <alignment horizontal="center" vertical="center" wrapText="1"/>
    </xf>
    <xf numFmtId="0" fontId="100" fillId="4" borderId="27" xfId="4" applyFont="1" applyFill="1" applyBorder="1" applyAlignment="1">
      <alignment horizontal="center" vertical="center" wrapText="1"/>
    </xf>
    <xf numFmtId="0" fontId="100" fillId="4" borderId="28" xfId="4" applyFont="1" applyFill="1" applyBorder="1" applyAlignment="1">
      <alignment horizontal="center" vertical="center" wrapText="1"/>
    </xf>
    <xf numFmtId="0" fontId="102" fillId="4" borderId="17" xfId="4" applyFont="1" applyFill="1" applyBorder="1" applyAlignment="1">
      <alignment horizontal="center" vertical="center" wrapText="1"/>
    </xf>
    <xf numFmtId="0" fontId="102" fillId="4" borderId="20" xfId="4" applyFont="1" applyFill="1" applyBorder="1" applyAlignment="1">
      <alignment horizontal="center" vertical="center" wrapText="1"/>
    </xf>
    <xf numFmtId="0" fontId="102" fillId="4" borderId="8" xfId="4" applyFont="1" applyFill="1" applyBorder="1" applyAlignment="1">
      <alignment horizontal="center" vertical="center" wrapText="1"/>
    </xf>
    <xf numFmtId="0" fontId="5" fillId="2" borderId="1" xfId="4" applyFont="1" applyFill="1" applyBorder="1" applyAlignment="1">
      <alignment vertical="center"/>
    </xf>
    <xf numFmtId="0" fontId="5" fillId="2" borderId="2" xfId="4" applyFont="1" applyFill="1" applyBorder="1" applyAlignment="1">
      <alignment vertical="center"/>
    </xf>
    <xf numFmtId="0" fontId="5" fillId="2" borderId="3" xfId="4" applyFont="1" applyFill="1" applyBorder="1" applyAlignment="1">
      <alignment vertical="center"/>
    </xf>
    <xf numFmtId="0" fontId="15" fillId="4" borderId="1" xfId="4" applyFont="1" applyFill="1" applyBorder="1" applyAlignment="1">
      <alignment horizontal="justify" vertical="center"/>
    </xf>
    <xf numFmtId="0" fontId="15" fillId="4" borderId="2" xfId="4" applyFont="1" applyFill="1" applyBorder="1" applyAlignment="1">
      <alignment horizontal="justify" vertical="center"/>
    </xf>
    <xf numFmtId="0" fontId="15" fillId="4" borderId="3" xfId="4" applyFont="1" applyFill="1" applyBorder="1" applyAlignment="1">
      <alignment horizontal="justify" vertical="center"/>
    </xf>
    <xf numFmtId="0" fontId="4" fillId="0" borderId="29" xfId="4" applyFont="1" applyBorder="1" applyAlignment="1">
      <alignment horizontal="center"/>
    </xf>
    <xf numFmtId="0" fontId="8" fillId="0" borderId="29" xfId="4" applyFont="1" applyBorder="1" applyAlignment="1">
      <alignment horizontal="center" vertical="center" wrapText="1"/>
    </xf>
    <xf numFmtId="0" fontId="7" fillId="4" borderId="11" xfId="0" applyFont="1" applyFill="1" applyBorder="1" applyAlignment="1">
      <alignment vertical="center" wrapText="1"/>
    </xf>
    <xf numFmtId="0" fontId="0" fillId="2" borderId="2" xfId="0" applyFill="1" applyBorder="1" applyAlignment="1">
      <alignment horizontal="left" vertical="center" wrapText="1"/>
    </xf>
    <xf numFmtId="0" fontId="0" fillId="0" borderId="2" xfId="0" applyBorder="1" applyAlignment="1">
      <alignment horizontal="left" vertical="center" wrapText="1"/>
    </xf>
    <xf numFmtId="0" fontId="15" fillId="4" borderId="1" xfId="0" applyFont="1" applyFill="1" applyBorder="1" applyAlignment="1">
      <alignment horizontal="center" vertical="center" wrapText="1"/>
    </xf>
    <xf numFmtId="0" fontId="0" fillId="4" borderId="2" xfId="0" applyFill="1" applyBorder="1" applyAlignment="1">
      <alignment horizontal="center" vertical="center" wrapText="1"/>
    </xf>
    <xf numFmtId="0" fontId="0" fillId="4" borderId="2" xfId="0" applyFill="1" applyBorder="1" applyAlignment="1">
      <alignment wrapText="1"/>
    </xf>
    <xf numFmtId="0" fontId="0" fillId="4" borderId="3" xfId="0" applyFill="1" applyBorder="1" applyAlignment="1">
      <alignment wrapText="1"/>
    </xf>
    <xf numFmtId="0" fontId="15" fillId="4" borderId="2" xfId="0" applyFont="1" applyFill="1" applyBorder="1" applyAlignment="1">
      <alignment horizontal="center" vertical="center" wrapText="1"/>
    </xf>
    <xf numFmtId="0" fontId="15" fillId="4" borderId="3" xfId="0" applyFont="1" applyFill="1" applyBorder="1" applyAlignment="1">
      <alignment horizontal="center" vertical="center" wrapText="1"/>
    </xf>
    <xf numFmtId="0" fontId="7" fillId="4" borderId="36" xfId="0" applyFont="1" applyFill="1" applyBorder="1" applyAlignment="1">
      <alignment vertical="center" wrapText="1"/>
    </xf>
    <xf numFmtId="0" fontId="7" fillId="4" borderId="16" xfId="0" applyFont="1" applyFill="1" applyBorder="1" applyAlignment="1">
      <alignment vertical="center" wrapText="1"/>
    </xf>
    <xf numFmtId="0" fontId="15" fillId="0" borderId="36" xfId="0" applyFont="1" applyBorder="1" applyAlignment="1">
      <alignment vertical="center" wrapText="1"/>
    </xf>
    <xf numFmtId="0" fontId="15" fillId="0" borderId="21" xfId="0" applyFont="1" applyBorder="1" applyAlignment="1">
      <alignment vertical="center" wrapText="1"/>
    </xf>
    <xf numFmtId="0" fontId="9" fillId="0" borderId="2" xfId="4" applyBorder="1"/>
    <xf numFmtId="0" fontId="9" fillId="0" borderId="3" xfId="4" applyBorder="1"/>
    <xf numFmtId="0" fontId="24" fillId="0" borderId="0" xfId="4" applyFont="1" applyAlignment="1">
      <alignment vertical="center" wrapText="1"/>
    </xf>
    <xf numFmtId="0" fontId="4" fillId="0" borderId="30" xfId="4" applyFont="1" applyBorder="1" applyAlignment="1">
      <alignment horizontal="center" vertical="center" wrapText="1"/>
    </xf>
    <xf numFmtId="0" fontId="9" fillId="0" borderId="34" xfId="4" applyBorder="1" applyAlignment="1">
      <alignment horizontal="center" vertical="center" wrapText="1"/>
    </xf>
    <xf numFmtId="0" fontId="16" fillId="0" borderId="36" xfId="4" applyFont="1" applyBorder="1" applyAlignment="1">
      <alignment horizontal="center" vertical="center" wrapText="1"/>
    </xf>
    <xf numFmtId="0" fontId="16" fillId="0" borderId="50" xfId="4" applyFont="1" applyBorder="1" applyAlignment="1">
      <alignment horizontal="center" vertical="center" wrapText="1"/>
    </xf>
    <xf numFmtId="0" fontId="16" fillId="0" borderId="37" xfId="4" applyFont="1" applyBorder="1" applyAlignment="1">
      <alignment horizontal="center" vertical="center" wrapText="1"/>
    </xf>
    <xf numFmtId="0" fontId="7" fillId="7" borderId="1" xfId="8" applyFont="1" applyFill="1" applyBorder="1" applyAlignment="1">
      <alignment horizontal="center" vertical="center" wrapText="1"/>
    </xf>
    <xf numFmtId="0" fontId="7" fillId="7" borderId="2" xfId="8" applyFont="1" applyFill="1" applyBorder="1" applyAlignment="1">
      <alignment horizontal="center" vertical="center" wrapText="1"/>
    </xf>
    <xf numFmtId="0" fontId="7" fillId="7" borderId="3" xfId="8" applyFont="1" applyFill="1" applyBorder="1" applyAlignment="1">
      <alignment horizontal="center" vertical="center" wrapText="1"/>
    </xf>
    <xf numFmtId="0" fontId="8" fillId="0" borderId="12" xfId="14" applyFont="1" applyBorder="1" applyAlignment="1">
      <alignment horizontal="center" vertical="center" wrapText="1"/>
    </xf>
    <xf numFmtId="0" fontId="20" fillId="0" borderId="12" xfId="4" applyFont="1" applyBorder="1" applyAlignment="1">
      <alignment horizontal="center" vertical="center" wrapText="1"/>
    </xf>
    <xf numFmtId="0" fontId="20" fillId="2" borderId="1" xfId="4" applyFont="1" applyFill="1" applyBorder="1" applyAlignment="1">
      <alignment horizontal="center" vertical="center"/>
    </xf>
    <xf numFmtId="0" fontId="20" fillId="2" borderId="2" xfId="4" applyFont="1" applyFill="1" applyBorder="1" applyAlignment="1">
      <alignment horizontal="center" vertical="center"/>
    </xf>
    <xf numFmtId="0" fontId="20" fillId="2" borderId="3" xfId="4" applyFont="1" applyFill="1" applyBorder="1" applyAlignment="1">
      <alignment horizontal="center" vertical="center"/>
    </xf>
    <xf numFmtId="0" fontId="53" fillId="0" borderId="14" xfId="4" applyFont="1" applyBorder="1" applyAlignment="1">
      <alignment horizontal="center" vertical="center" wrapText="1"/>
    </xf>
    <xf numFmtId="0" fontId="53" fillId="0" borderId="27" xfId="4" applyFont="1" applyBorder="1" applyAlignment="1">
      <alignment horizontal="center" vertical="center" wrapText="1"/>
    </xf>
    <xf numFmtId="0" fontId="53" fillId="0" borderId="28" xfId="4" applyFont="1" applyBorder="1" applyAlignment="1">
      <alignment horizontal="center" vertical="center" wrapText="1"/>
    </xf>
    <xf numFmtId="0" fontId="57" fillId="0" borderId="47" xfId="4" applyFont="1" applyBorder="1" applyAlignment="1">
      <alignment horizontal="center" vertical="center" wrapText="1"/>
    </xf>
    <xf numFmtId="0" fontId="53" fillId="0" borderId="8" xfId="4" applyFont="1" applyBorder="1" applyAlignment="1">
      <alignment horizontal="center" vertical="center" wrapText="1"/>
    </xf>
    <xf numFmtId="0" fontId="20" fillId="2" borderId="1" xfId="4" applyFont="1" applyFill="1" applyBorder="1" applyAlignment="1">
      <alignment horizontal="left" vertical="center"/>
    </xf>
    <xf numFmtId="0" fontId="20" fillId="2" borderId="2" xfId="4" applyFont="1" applyFill="1" applyBorder="1" applyAlignment="1">
      <alignment horizontal="left" vertical="center"/>
    </xf>
    <xf numFmtId="0" fontId="20" fillId="2" borderId="3" xfId="4" applyFont="1" applyFill="1" applyBorder="1" applyAlignment="1">
      <alignment horizontal="left" vertical="center"/>
    </xf>
    <xf numFmtId="0" fontId="4" fillId="0" borderId="12" xfId="0" applyFont="1" applyBorder="1" applyAlignment="1">
      <alignment horizontal="left" vertical="center"/>
    </xf>
    <xf numFmtId="0" fontId="4" fillId="0" borderId="47" xfId="0" applyFont="1" applyBorder="1" applyAlignment="1">
      <alignment horizontal="center" vertical="center" wrapText="1"/>
    </xf>
    <xf numFmtId="0" fontId="4" fillId="0" borderId="71" xfId="0" applyFont="1" applyBorder="1" applyAlignment="1">
      <alignment horizontal="center" vertical="center" wrapText="1"/>
    </xf>
    <xf numFmtId="0" fontId="4" fillId="0" borderId="93" xfId="0" applyFont="1" applyBorder="1" applyAlignment="1">
      <alignment horizontal="center" vertical="center" wrapText="1"/>
    </xf>
    <xf numFmtId="0" fontId="4" fillId="0" borderId="6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70" xfId="0" applyFont="1" applyBorder="1" applyAlignment="1">
      <alignment horizontal="center" vertical="center" wrapText="1"/>
    </xf>
    <xf numFmtId="0" fontId="4" fillId="0" borderId="12" xfId="0" applyFont="1" applyBorder="1" applyAlignment="1">
      <alignment horizontal="left" vertical="center" wrapText="1"/>
    </xf>
    <xf numFmtId="0" fontId="4" fillId="0" borderId="12" xfId="0" applyFont="1" applyBorder="1" applyAlignment="1">
      <alignment horizontal="left"/>
    </xf>
    <xf numFmtId="0" fontId="4" fillId="0" borderId="14" xfId="0" applyFont="1" applyBorder="1" applyAlignment="1">
      <alignment horizontal="left" vertical="center" wrapText="1" indent="2"/>
    </xf>
    <xf numFmtId="0" fontId="4" fillId="0" borderId="28" xfId="0" applyFont="1" applyBorder="1" applyAlignment="1">
      <alignment horizontal="left" vertical="center" wrapText="1" indent="2"/>
    </xf>
    <xf numFmtId="0" fontId="4" fillId="3" borderId="14" xfId="0" applyFont="1" applyFill="1" applyBorder="1" applyAlignment="1">
      <alignment horizontal="left" vertical="center" wrapText="1"/>
    </xf>
    <xf numFmtId="0" fontId="4" fillId="3" borderId="27" xfId="0" applyFont="1" applyFill="1" applyBorder="1" applyAlignment="1">
      <alignment horizontal="left" vertical="center" wrapText="1"/>
    </xf>
    <xf numFmtId="0" fontId="4" fillId="3" borderId="28" xfId="0" applyFont="1" applyFill="1" applyBorder="1" applyAlignment="1">
      <alignment horizontal="left" vertical="center" wrapText="1"/>
    </xf>
    <xf numFmtId="0" fontId="4" fillId="0" borderId="14" xfId="0" applyFont="1" applyBorder="1" applyAlignment="1">
      <alignment horizontal="left" vertical="center" wrapText="1"/>
    </xf>
    <xf numFmtId="0" fontId="4" fillId="0" borderId="28" xfId="0" applyFont="1" applyBorder="1" applyAlignment="1">
      <alignment horizontal="left" vertical="center" wrapText="1"/>
    </xf>
    <xf numFmtId="0" fontId="4" fillId="0" borderId="14" xfId="0" applyFont="1" applyBorder="1" applyAlignment="1">
      <alignment horizontal="left" vertical="center"/>
    </xf>
    <xf numFmtId="0" fontId="4" fillId="0" borderId="27" xfId="0" applyFont="1" applyBorder="1" applyAlignment="1">
      <alignment horizontal="left" vertical="center"/>
    </xf>
    <xf numFmtId="0" fontId="4" fillId="3" borderId="36" xfId="18" applyFont="1" applyFill="1" applyBorder="1" applyAlignment="1">
      <alignment horizontal="center" vertical="center"/>
    </xf>
    <xf numFmtId="0" fontId="4" fillId="3" borderId="50" xfId="18" applyFont="1" applyFill="1" applyBorder="1" applyAlignment="1">
      <alignment horizontal="center" vertical="center"/>
    </xf>
    <xf numFmtId="0" fontId="4" fillId="3" borderId="37" xfId="18" applyFont="1" applyFill="1" applyBorder="1" applyAlignment="1">
      <alignment horizontal="center" vertical="center"/>
    </xf>
    <xf numFmtId="0" fontId="4" fillId="3" borderId="39" xfId="18" applyFont="1" applyFill="1" applyBorder="1" applyAlignment="1">
      <alignment horizontal="center" vertical="center"/>
    </xf>
    <xf numFmtId="0" fontId="4" fillId="3" borderId="127" xfId="18" applyFont="1" applyFill="1" applyBorder="1" applyAlignment="1">
      <alignment horizontal="center" vertical="center"/>
    </xf>
    <xf numFmtId="0" fontId="4" fillId="3" borderId="40" xfId="18" applyFont="1" applyFill="1" applyBorder="1" applyAlignment="1">
      <alignment horizontal="center" vertical="center"/>
    </xf>
    <xf numFmtId="0" fontId="42" fillId="7" borderId="24" xfId="4" applyFont="1" applyFill="1" applyBorder="1" applyAlignment="1">
      <alignment horizontal="center" vertical="center" wrapText="1"/>
    </xf>
    <xf numFmtId="0" fontId="42" fillId="7" borderId="26" xfId="4" applyFont="1" applyFill="1" applyBorder="1" applyAlignment="1">
      <alignment horizontal="center" vertical="center" wrapText="1"/>
    </xf>
    <xf numFmtId="0" fontId="42" fillId="7" borderId="52" xfId="4" applyFont="1" applyFill="1" applyBorder="1" applyAlignment="1">
      <alignment horizontal="center" vertical="center" wrapText="1"/>
    </xf>
    <xf numFmtId="0" fontId="42" fillId="7" borderId="33" xfId="4" applyFont="1" applyFill="1" applyBorder="1" applyAlignment="1">
      <alignment horizontal="center" vertical="center" wrapText="1"/>
    </xf>
    <xf numFmtId="0" fontId="43" fillId="0" borderId="33" xfId="4" applyFont="1" applyBorder="1" applyAlignment="1">
      <alignment horizontal="center" vertical="center" wrapText="1"/>
    </xf>
    <xf numFmtId="0" fontId="43" fillId="0" borderId="31" xfId="4" applyFont="1" applyBorder="1" applyAlignment="1">
      <alignment horizontal="center" vertical="center" wrapText="1"/>
    </xf>
    <xf numFmtId="0" fontId="11" fillId="9" borderId="24" xfId="4" applyFont="1" applyFill="1" applyBorder="1" applyAlignment="1">
      <alignment horizontal="center" vertical="center" wrapText="1"/>
    </xf>
    <xf numFmtId="0" fontId="11" fillId="9" borderId="25" xfId="4" applyFont="1" applyFill="1" applyBorder="1" applyAlignment="1">
      <alignment horizontal="center" vertical="center" wrapText="1"/>
    </xf>
    <xf numFmtId="0" fontId="11" fillId="9" borderId="52" xfId="4" applyFont="1" applyFill="1" applyBorder="1" applyAlignment="1">
      <alignment horizontal="center" vertical="center" wrapText="1"/>
    </xf>
    <xf numFmtId="0" fontId="11" fillId="9" borderId="0" xfId="4" applyFont="1" applyFill="1" applyAlignment="1">
      <alignment horizontal="center" vertical="center" wrapText="1"/>
    </xf>
    <xf numFmtId="0" fontId="11" fillId="9" borderId="48" xfId="4" applyFont="1" applyFill="1" applyBorder="1" applyAlignment="1">
      <alignment horizontal="center" vertical="center" wrapText="1"/>
    </xf>
    <xf numFmtId="0" fontId="11" fillId="9" borderId="4" xfId="4" applyFont="1" applyFill="1" applyBorder="1" applyAlignment="1">
      <alignment horizontal="center" vertical="center" wrapText="1"/>
    </xf>
    <xf numFmtId="0" fontId="11" fillId="9" borderId="26" xfId="4" applyFont="1" applyFill="1" applyBorder="1" applyAlignment="1">
      <alignment horizontal="center" vertical="center" wrapText="1"/>
    </xf>
    <xf numFmtId="0" fontId="42" fillId="0" borderId="38" xfId="4" applyFont="1" applyBorder="1" applyAlignment="1">
      <alignment horizontal="center" vertical="center" wrapText="1"/>
    </xf>
    <xf numFmtId="0" fontId="42" fillId="0" borderId="45" xfId="4" applyFont="1" applyBorder="1" applyAlignment="1">
      <alignment horizontal="center" vertical="center" wrapText="1"/>
    </xf>
    <xf numFmtId="0" fontId="42" fillId="0" borderId="40" xfId="4" applyFont="1" applyBorder="1" applyAlignment="1">
      <alignment horizontal="center" vertical="center" wrapText="1"/>
    </xf>
    <xf numFmtId="0" fontId="42" fillId="0" borderId="46" xfId="4" applyFont="1" applyBorder="1" applyAlignment="1">
      <alignment horizontal="center" vertical="center" wrapText="1"/>
    </xf>
  </cellXfs>
  <cellStyles count="21">
    <cellStyle name="Comma" xfId="17" builtinId="3"/>
    <cellStyle name="Comma 2" xfId="3" xr:uid="{B9FCFB7F-0B2F-49BD-BAA6-84FA7204C75F}"/>
    <cellStyle name="Comma 3" xfId="10" xr:uid="{A1057EB4-0AFB-4003-A85C-0F6C792E2043}"/>
    <cellStyle name="Comma 6" xfId="9" xr:uid="{4B31F4CF-D781-42A0-8952-A27B90B7B7D6}"/>
    <cellStyle name="Hyperlink" xfId="12" builtinId="8"/>
    <cellStyle name="Hyperlink 2" xfId="16" xr:uid="{07EEE3B1-9289-405E-A00B-EFFD04D2433F}"/>
    <cellStyle name="Normal" xfId="0" builtinId="0"/>
    <cellStyle name="Normal 2" xfId="4" xr:uid="{ECE54427-5E27-4DB2-948B-782802771078}"/>
    <cellStyle name="Normal 2 2" xfId="2" xr:uid="{CEAA458D-5C05-4D35-9331-6503F9E81325}"/>
    <cellStyle name="Normal 2 2 2" xfId="13" xr:uid="{5375E9F4-7273-4514-84F8-A62EC197E16E}"/>
    <cellStyle name="Normal 2 2 3" xfId="20" xr:uid="{1369B245-2D60-4DAF-A0B2-BB1520006866}"/>
    <cellStyle name="Normal 2 3" xfId="7" xr:uid="{01B35478-7FA3-455F-93F9-6736C028D8DA}"/>
    <cellStyle name="Normal 3" xfId="6" xr:uid="{D204F5BF-79D8-4389-9092-1F295A49A09A}"/>
    <cellStyle name="Normal 3 2" xfId="15" xr:uid="{BF212477-CAA1-47A1-AE8C-C55712EB893F}"/>
    <cellStyle name="Normal 4" xfId="18" xr:uid="{CD9386CB-1703-4695-A225-31CF24AA1D20}"/>
    <cellStyle name="Normal 5" xfId="8" xr:uid="{73EC05D9-9494-4A7F-92B5-43EAA49553E6}"/>
    <cellStyle name="Normal_20 OPR" xfId="14" xr:uid="{6EBB0124-14AE-43A6-82E9-25CE00264D85}"/>
    <cellStyle name="Percent" xfId="1" builtinId="5"/>
    <cellStyle name="Percent 2" xfId="5" xr:uid="{6D5C75FC-3EEC-4EAC-AD66-67DB3F9E99A8}"/>
    <cellStyle name="Percent 3" xfId="11" xr:uid="{DB952D2B-7B6D-4C88-A06E-3B50F19CF8D8}"/>
    <cellStyle name="Standard 3" xfId="19" xr:uid="{44EF9ABD-C7C4-4379-B9B1-384EEE0D18C3}"/>
  </cellStyles>
  <dxfs count="2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externalLink" Target="externalLinks/externalLink1.xml"/><Relationship Id="rId58"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externalLink" Target="externalLinks/externalLink4.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5.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6.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7.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8.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9.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0.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5.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6.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7.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8.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9.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0.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5.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6.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7.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8.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9.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40.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4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4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4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4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45.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46.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47.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48.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49.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5.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50.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5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5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6.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7.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8.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9.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drawing1.xml><?xml version="1.0" encoding="utf-8"?>
<xdr:wsDr xmlns:xdr="http://schemas.openxmlformats.org/drawingml/2006/spreadsheetDrawing" xmlns:a="http://schemas.openxmlformats.org/drawingml/2006/main">
  <xdr:twoCellAnchor editAs="oneCell">
    <xdr:from>
      <xdr:col>0</xdr:col>
      <xdr:colOff>373156</xdr:colOff>
      <xdr:row>0</xdr:row>
      <xdr:rowOff>0</xdr:rowOff>
    </xdr:from>
    <xdr:to>
      <xdr:col>2</xdr:col>
      <xdr:colOff>86019</xdr:colOff>
      <xdr:row>1</xdr:row>
      <xdr:rowOff>228438</xdr:rowOff>
    </xdr:to>
    <xdr:pic>
      <xdr:nvPicPr>
        <xdr:cNvPr id="2" name="Picture 1">
          <a:extLst>
            <a:ext uri="{FF2B5EF4-FFF2-40B4-BE49-F238E27FC236}">
              <a16:creationId xmlns:a16="http://schemas.microsoft.com/office/drawing/2014/main" id="{EDF9EC30-ECB0-4B22-90AF-A1EE31C4A04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3156" y="0"/>
          <a:ext cx="1303538" cy="7332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xdr:col>
      <xdr:colOff>276225</xdr:colOff>
      <xdr:row>8</xdr:row>
      <xdr:rowOff>228600</xdr:rowOff>
    </xdr:from>
    <xdr:to>
      <xdr:col>2</xdr:col>
      <xdr:colOff>1244746</xdr:colOff>
      <xdr:row>8</xdr:row>
      <xdr:rowOff>966436</xdr:rowOff>
    </xdr:to>
    <xdr:pic>
      <xdr:nvPicPr>
        <xdr:cNvPr id="2" name="Picture 1">
          <a:extLst>
            <a:ext uri="{FF2B5EF4-FFF2-40B4-BE49-F238E27FC236}">
              <a16:creationId xmlns:a16="http://schemas.microsoft.com/office/drawing/2014/main" id="{72A7FD29-CDF5-406D-AF03-0CF21080F95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1550" y="216217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38100</xdr:colOff>
      <xdr:row>2</xdr:row>
      <xdr:rowOff>66675</xdr:rowOff>
    </xdr:from>
    <xdr:to>
      <xdr:col>0</xdr:col>
      <xdr:colOff>568221</xdr:colOff>
      <xdr:row>2</xdr:row>
      <xdr:rowOff>419601</xdr:rowOff>
    </xdr:to>
    <xdr:pic>
      <xdr:nvPicPr>
        <xdr:cNvPr id="3" name="Picture 2">
          <a:hlinkClick xmlns:r="http://schemas.openxmlformats.org/officeDocument/2006/relationships" r:id="rId2"/>
          <a:extLst>
            <a:ext uri="{FF2B5EF4-FFF2-40B4-BE49-F238E27FC236}">
              <a16:creationId xmlns:a16="http://schemas.microsoft.com/office/drawing/2014/main" id="{F9025260-55BD-428A-B367-A179AF6D46AA}"/>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38100" y="43815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1</xdr:col>
      <xdr:colOff>0</xdr:colOff>
      <xdr:row>1</xdr:row>
      <xdr:rowOff>352425</xdr:rowOff>
    </xdr:from>
    <xdr:to>
      <xdr:col>2</xdr:col>
      <xdr:colOff>254146</xdr:colOff>
      <xdr:row>8</xdr:row>
      <xdr:rowOff>166336</xdr:rowOff>
    </xdr:to>
    <xdr:pic>
      <xdr:nvPicPr>
        <xdr:cNvPr id="2" name="Picture 1">
          <a:extLst>
            <a:ext uri="{FF2B5EF4-FFF2-40B4-BE49-F238E27FC236}">
              <a16:creationId xmlns:a16="http://schemas.microsoft.com/office/drawing/2014/main" id="{287E2387-494C-41F9-8DF6-0A686966650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95325" y="5524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152901</xdr:rowOff>
    </xdr:to>
    <xdr:pic>
      <xdr:nvPicPr>
        <xdr:cNvPr id="3" name="Picture 2">
          <a:hlinkClick xmlns:r="http://schemas.openxmlformats.org/officeDocument/2006/relationships" r:id="rId2"/>
          <a:extLst>
            <a:ext uri="{FF2B5EF4-FFF2-40B4-BE49-F238E27FC236}">
              <a16:creationId xmlns:a16="http://schemas.microsoft.com/office/drawing/2014/main" id="{0F054DEA-F8C0-47B6-8D60-F032F46EC4FF}"/>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1</xdr:col>
      <xdr:colOff>38100</xdr:colOff>
      <xdr:row>1</xdr:row>
      <xdr:rowOff>85725</xdr:rowOff>
    </xdr:from>
    <xdr:to>
      <xdr:col>2</xdr:col>
      <xdr:colOff>835171</xdr:colOff>
      <xdr:row>5</xdr:row>
      <xdr:rowOff>52036</xdr:rowOff>
    </xdr:to>
    <xdr:pic>
      <xdr:nvPicPr>
        <xdr:cNvPr id="2" name="Picture 1">
          <a:extLst>
            <a:ext uri="{FF2B5EF4-FFF2-40B4-BE49-F238E27FC236}">
              <a16:creationId xmlns:a16="http://schemas.microsoft.com/office/drawing/2014/main" id="{86943E41-A4EA-49EB-AA43-10C000E8D25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47700" y="2857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28575</xdr:colOff>
      <xdr:row>0</xdr:row>
      <xdr:rowOff>152400</xdr:rowOff>
    </xdr:from>
    <xdr:to>
      <xdr:col>0</xdr:col>
      <xdr:colOff>558696</xdr:colOff>
      <xdr:row>2</xdr:row>
      <xdr:rowOff>114801</xdr:rowOff>
    </xdr:to>
    <xdr:pic>
      <xdr:nvPicPr>
        <xdr:cNvPr id="3" name="Picture 2">
          <a:hlinkClick xmlns:r="http://schemas.openxmlformats.org/officeDocument/2006/relationships" r:id="rId2"/>
          <a:extLst>
            <a:ext uri="{FF2B5EF4-FFF2-40B4-BE49-F238E27FC236}">
              <a16:creationId xmlns:a16="http://schemas.microsoft.com/office/drawing/2014/main" id="{EEF63009-E1B0-46DE-B55F-DDA35CDC9894}"/>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8575" y="15240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1</xdr:col>
      <xdr:colOff>990600</xdr:colOff>
      <xdr:row>2</xdr:row>
      <xdr:rowOff>66675</xdr:rowOff>
    </xdr:from>
    <xdr:to>
      <xdr:col>2</xdr:col>
      <xdr:colOff>1235221</xdr:colOff>
      <xdr:row>6</xdr:row>
      <xdr:rowOff>42511</xdr:rowOff>
    </xdr:to>
    <xdr:pic>
      <xdr:nvPicPr>
        <xdr:cNvPr id="2" name="Picture 1">
          <a:extLst>
            <a:ext uri="{FF2B5EF4-FFF2-40B4-BE49-F238E27FC236}">
              <a16:creationId xmlns:a16="http://schemas.microsoft.com/office/drawing/2014/main" id="{ACCBCA2C-B280-47DB-AD95-7E9191D1FDB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00200" y="4667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38100</xdr:colOff>
      <xdr:row>0</xdr:row>
      <xdr:rowOff>180975</xdr:rowOff>
    </xdr:from>
    <xdr:to>
      <xdr:col>0</xdr:col>
      <xdr:colOff>568221</xdr:colOff>
      <xdr:row>2</xdr:row>
      <xdr:rowOff>133851</xdr:rowOff>
    </xdr:to>
    <xdr:pic>
      <xdr:nvPicPr>
        <xdr:cNvPr id="3" name="Picture 2">
          <a:hlinkClick xmlns:r="http://schemas.openxmlformats.org/officeDocument/2006/relationships" r:id="rId2"/>
          <a:extLst>
            <a:ext uri="{FF2B5EF4-FFF2-40B4-BE49-F238E27FC236}">
              <a16:creationId xmlns:a16="http://schemas.microsoft.com/office/drawing/2014/main" id="{AE10FA19-B942-43A2-9DF0-F39537E83E9A}"/>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38100" y="180975"/>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1</xdr:col>
      <xdr:colOff>124239</xdr:colOff>
      <xdr:row>2</xdr:row>
      <xdr:rowOff>16565</xdr:rowOff>
    </xdr:from>
    <xdr:to>
      <xdr:col>2</xdr:col>
      <xdr:colOff>639287</xdr:colOff>
      <xdr:row>5</xdr:row>
      <xdr:rowOff>182901</xdr:rowOff>
    </xdr:to>
    <xdr:pic>
      <xdr:nvPicPr>
        <xdr:cNvPr id="2" name="Picture 1">
          <a:extLst>
            <a:ext uri="{FF2B5EF4-FFF2-40B4-BE49-F238E27FC236}">
              <a16:creationId xmlns:a16="http://schemas.microsoft.com/office/drawing/2014/main" id="{FB976296-72B5-4C03-B3CB-CC73E898993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37152" y="58806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16566</xdr:colOff>
      <xdr:row>0</xdr:row>
      <xdr:rowOff>182218</xdr:rowOff>
    </xdr:from>
    <xdr:to>
      <xdr:col>0</xdr:col>
      <xdr:colOff>546687</xdr:colOff>
      <xdr:row>1</xdr:row>
      <xdr:rowOff>336361</xdr:rowOff>
    </xdr:to>
    <xdr:pic>
      <xdr:nvPicPr>
        <xdr:cNvPr id="3" name="Picture 2">
          <a:hlinkClick xmlns:r="http://schemas.openxmlformats.org/officeDocument/2006/relationships" r:id="rId2"/>
          <a:extLst>
            <a:ext uri="{FF2B5EF4-FFF2-40B4-BE49-F238E27FC236}">
              <a16:creationId xmlns:a16="http://schemas.microsoft.com/office/drawing/2014/main" id="{839752E9-F5D0-4DA3-A657-F4101E2ED2FE}"/>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6566" y="182218"/>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2</xdr:col>
      <xdr:colOff>57150</xdr:colOff>
      <xdr:row>3</xdr:row>
      <xdr:rowOff>114300</xdr:rowOff>
    </xdr:from>
    <xdr:to>
      <xdr:col>2</xdr:col>
      <xdr:colOff>1359046</xdr:colOff>
      <xdr:row>7</xdr:row>
      <xdr:rowOff>61561</xdr:rowOff>
    </xdr:to>
    <xdr:pic>
      <xdr:nvPicPr>
        <xdr:cNvPr id="2" name="Picture 1">
          <a:extLst>
            <a:ext uri="{FF2B5EF4-FFF2-40B4-BE49-F238E27FC236}">
              <a16:creationId xmlns:a16="http://schemas.microsoft.com/office/drawing/2014/main" id="{BB25577E-7E88-4459-8F86-7326C2E5AFC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76350" y="7429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28575</xdr:colOff>
      <xdr:row>0</xdr:row>
      <xdr:rowOff>171450</xdr:rowOff>
    </xdr:from>
    <xdr:to>
      <xdr:col>0</xdr:col>
      <xdr:colOff>558696</xdr:colOff>
      <xdr:row>2</xdr:row>
      <xdr:rowOff>86226</xdr:rowOff>
    </xdr:to>
    <xdr:pic>
      <xdr:nvPicPr>
        <xdr:cNvPr id="3" name="Picture 2">
          <a:hlinkClick xmlns:r="http://schemas.openxmlformats.org/officeDocument/2006/relationships" r:id="rId2"/>
          <a:extLst>
            <a:ext uri="{FF2B5EF4-FFF2-40B4-BE49-F238E27FC236}">
              <a16:creationId xmlns:a16="http://schemas.microsoft.com/office/drawing/2014/main" id="{A02F72E4-1D6C-44FD-AE15-417AD13B552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8575" y="17145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1</xdr:col>
      <xdr:colOff>466725</xdr:colOff>
      <xdr:row>1</xdr:row>
      <xdr:rowOff>228600</xdr:rowOff>
    </xdr:from>
    <xdr:to>
      <xdr:col>3</xdr:col>
      <xdr:colOff>130321</xdr:colOff>
      <xdr:row>5</xdr:row>
      <xdr:rowOff>147286</xdr:rowOff>
    </xdr:to>
    <xdr:pic>
      <xdr:nvPicPr>
        <xdr:cNvPr id="2" name="Picture 1">
          <a:extLst>
            <a:ext uri="{FF2B5EF4-FFF2-40B4-BE49-F238E27FC236}">
              <a16:creationId xmlns:a16="http://schemas.microsoft.com/office/drawing/2014/main" id="{25520F62-2FDB-4B02-94EF-09847AA277F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76325" y="4286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47625</xdr:colOff>
      <xdr:row>1</xdr:row>
      <xdr:rowOff>114300</xdr:rowOff>
    </xdr:from>
    <xdr:to>
      <xdr:col>0</xdr:col>
      <xdr:colOff>577746</xdr:colOff>
      <xdr:row>3</xdr:row>
      <xdr:rowOff>38601</xdr:rowOff>
    </xdr:to>
    <xdr:pic>
      <xdr:nvPicPr>
        <xdr:cNvPr id="3" name="Picture 2">
          <a:hlinkClick xmlns:r="http://schemas.openxmlformats.org/officeDocument/2006/relationships" r:id="rId2"/>
          <a:extLst>
            <a:ext uri="{FF2B5EF4-FFF2-40B4-BE49-F238E27FC236}">
              <a16:creationId xmlns:a16="http://schemas.microsoft.com/office/drawing/2014/main" id="{3130D2C7-EFCE-423C-B270-6E2DA0510B1E}"/>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314325"/>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2</xdr:col>
      <xdr:colOff>488156</xdr:colOff>
      <xdr:row>2</xdr:row>
      <xdr:rowOff>0</xdr:rowOff>
    </xdr:from>
    <xdr:to>
      <xdr:col>2</xdr:col>
      <xdr:colOff>1790052</xdr:colOff>
      <xdr:row>5</xdr:row>
      <xdr:rowOff>130617</xdr:rowOff>
    </xdr:to>
    <xdr:pic>
      <xdr:nvPicPr>
        <xdr:cNvPr id="2" name="Picture 1">
          <a:extLst>
            <a:ext uri="{FF2B5EF4-FFF2-40B4-BE49-F238E27FC236}">
              <a16:creationId xmlns:a16="http://schemas.microsoft.com/office/drawing/2014/main" id="{3624592A-AEBD-4608-B025-C8548D27646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76375" y="726281"/>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285750</xdr:colOff>
      <xdr:row>1</xdr:row>
      <xdr:rowOff>95250</xdr:rowOff>
    </xdr:from>
    <xdr:to>
      <xdr:col>1</xdr:col>
      <xdr:colOff>208652</xdr:colOff>
      <xdr:row>1</xdr:row>
      <xdr:rowOff>448176</xdr:rowOff>
    </xdr:to>
    <xdr:pic>
      <xdr:nvPicPr>
        <xdr:cNvPr id="3" name="Picture 2">
          <a:hlinkClick xmlns:r="http://schemas.openxmlformats.org/officeDocument/2006/relationships" r:id="rId2"/>
          <a:extLst>
            <a:ext uri="{FF2B5EF4-FFF2-40B4-BE49-F238E27FC236}">
              <a16:creationId xmlns:a16="http://schemas.microsoft.com/office/drawing/2014/main" id="{2E4D757D-E63A-4567-9117-D0A530035713}"/>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85750" y="297656"/>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819150</xdr:colOff>
      <xdr:row>5</xdr:row>
      <xdr:rowOff>76200</xdr:rowOff>
    </xdr:from>
    <xdr:to>
      <xdr:col>2</xdr:col>
      <xdr:colOff>1101871</xdr:colOff>
      <xdr:row>9</xdr:row>
      <xdr:rowOff>13936</xdr:rowOff>
    </xdr:to>
    <xdr:pic>
      <xdr:nvPicPr>
        <xdr:cNvPr id="2" name="Picture 1">
          <a:extLst>
            <a:ext uri="{FF2B5EF4-FFF2-40B4-BE49-F238E27FC236}">
              <a16:creationId xmlns:a16="http://schemas.microsoft.com/office/drawing/2014/main" id="{01F6C81B-293B-457A-A8DA-26ACFAC6E5E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19150" y="110490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200025</xdr:colOff>
      <xdr:row>1</xdr:row>
      <xdr:rowOff>171450</xdr:rowOff>
    </xdr:from>
    <xdr:to>
      <xdr:col>0</xdr:col>
      <xdr:colOff>730146</xdr:colOff>
      <xdr:row>3</xdr:row>
      <xdr:rowOff>86226</xdr:rowOff>
    </xdr:to>
    <xdr:pic>
      <xdr:nvPicPr>
        <xdr:cNvPr id="3" name="Picture 2">
          <a:hlinkClick xmlns:r="http://schemas.openxmlformats.org/officeDocument/2006/relationships" r:id="rId2"/>
          <a:extLst>
            <a:ext uri="{FF2B5EF4-FFF2-40B4-BE49-F238E27FC236}">
              <a16:creationId xmlns:a16="http://schemas.microsoft.com/office/drawing/2014/main" id="{B86598AF-F86C-4F6E-AEF3-A36CE5BD618B}"/>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00025" y="371475"/>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1</xdr:col>
      <xdr:colOff>250031</xdr:colOff>
      <xdr:row>2</xdr:row>
      <xdr:rowOff>107156</xdr:rowOff>
    </xdr:from>
    <xdr:to>
      <xdr:col>2</xdr:col>
      <xdr:colOff>1206646</xdr:colOff>
      <xdr:row>4</xdr:row>
      <xdr:rowOff>416367</xdr:rowOff>
    </xdr:to>
    <xdr:pic>
      <xdr:nvPicPr>
        <xdr:cNvPr id="2" name="Picture 1">
          <a:extLst>
            <a:ext uri="{FF2B5EF4-FFF2-40B4-BE49-F238E27FC236}">
              <a16:creationId xmlns:a16="http://schemas.microsoft.com/office/drawing/2014/main" id="{9FA5D9DD-D566-463D-A45D-5EFFBE929BE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7250" y="773906"/>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238125</xdr:colOff>
      <xdr:row>1</xdr:row>
      <xdr:rowOff>83344</xdr:rowOff>
    </xdr:from>
    <xdr:to>
      <xdr:col>1</xdr:col>
      <xdr:colOff>161027</xdr:colOff>
      <xdr:row>1</xdr:row>
      <xdr:rowOff>436270</xdr:rowOff>
    </xdr:to>
    <xdr:pic>
      <xdr:nvPicPr>
        <xdr:cNvPr id="3" name="Picture 2">
          <a:hlinkClick xmlns:r="http://schemas.openxmlformats.org/officeDocument/2006/relationships" r:id="rId2"/>
          <a:extLst>
            <a:ext uri="{FF2B5EF4-FFF2-40B4-BE49-F238E27FC236}">
              <a16:creationId xmlns:a16="http://schemas.microsoft.com/office/drawing/2014/main" id="{4AA283F2-8B0B-494D-90A6-C12A3534751C}"/>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38125" y="28575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57150</xdr:colOff>
      <xdr:row>2</xdr:row>
      <xdr:rowOff>28575</xdr:rowOff>
    </xdr:from>
    <xdr:to>
      <xdr:col>2</xdr:col>
      <xdr:colOff>835171</xdr:colOff>
      <xdr:row>6</xdr:row>
      <xdr:rowOff>4411</xdr:rowOff>
    </xdr:to>
    <xdr:pic>
      <xdr:nvPicPr>
        <xdr:cNvPr id="2" name="Picture 1">
          <a:extLst>
            <a:ext uri="{FF2B5EF4-FFF2-40B4-BE49-F238E27FC236}">
              <a16:creationId xmlns:a16="http://schemas.microsoft.com/office/drawing/2014/main" id="{D4FB7D61-ABC3-4F3A-940E-C08CA31A907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85850" y="4667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19050</xdr:colOff>
      <xdr:row>0</xdr:row>
      <xdr:rowOff>114300</xdr:rowOff>
    </xdr:from>
    <xdr:to>
      <xdr:col>0</xdr:col>
      <xdr:colOff>549171</xdr:colOff>
      <xdr:row>2</xdr:row>
      <xdr:rowOff>29076</xdr:rowOff>
    </xdr:to>
    <xdr:pic>
      <xdr:nvPicPr>
        <xdr:cNvPr id="4" name="Picture 3">
          <a:hlinkClick xmlns:r="http://schemas.openxmlformats.org/officeDocument/2006/relationships" r:id="rId2"/>
          <a:extLst>
            <a:ext uri="{FF2B5EF4-FFF2-40B4-BE49-F238E27FC236}">
              <a16:creationId xmlns:a16="http://schemas.microsoft.com/office/drawing/2014/main" id="{07A705AD-EA6E-4DD1-844E-7479D0F84135}"/>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9050" y="11430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1</xdr:col>
      <xdr:colOff>228600</xdr:colOff>
      <xdr:row>1</xdr:row>
      <xdr:rowOff>123825</xdr:rowOff>
    </xdr:from>
    <xdr:to>
      <xdr:col>1</xdr:col>
      <xdr:colOff>1530496</xdr:colOff>
      <xdr:row>4</xdr:row>
      <xdr:rowOff>213961</xdr:rowOff>
    </xdr:to>
    <xdr:pic>
      <xdr:nvPicPr>
        <xdr:cNvPr id="2" name="Picture 1">
          <a:extLst>
            <a:ext uri="{FF2B5EF4-FFF2-40B4-BE49-F238E27FC236}">
              <a16:creationId xmlns:a16="http://schemas.microsoft.com/office/drawing/2014/main" id="{821FC1F8-99F5-4322-91BC-9C115AC40CC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38200" y="37147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28575</xdr:colOff>
      <xdr:row>0</xdr:row>
      <xdr:rowOff>209550</xdr:rowOff>
    </xdr:from>
    <xdr:to>
      <xdr:col>0</xdr:col>
      <xdr:colOff>558696</xdr:colOff>
      <xdr:row>2</xdr:row>
      <xdr:rowOff>76701</xdr:rowOff>
    </xdr:to>
    <xdr:pic>
      <xdr:nvPicPr>
        <xdr:cNvPr id="3" name="Picture 2">
          <a:hlinkClick xmlns:r="http://schemas.openxmlformats.org/officeDocument/2006/relationships" r:id="rId2"/>
          <a:extLst>
            <a:ext uri="{FF2B5EF4-FFF2-40B4-BE49-F238E27FC236}">
              <a16:creationId xmlns:a16="http://schemas.microsoft.com/office/drawing/2014/main" id="{2340031E-1997-4F84-B544-FD002C781AC7}"/>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8575" y="20955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1</xdr:col>
      <xdr:colOff>47625</xdr:colOff>
      <xdr:row>1</xdr:row>
      <xdr:rowOff>95250</xdr:rowOff>
    </xdr:from>
    <xdr:to>
      <xdr:col>1</xdr:col>
      <xdr:colOff>1349521</xdr:colOff>
      <xdr:row>3</xdr:row>
      <xdr:rowOff>233011</xdr:rowOff>
    </xdr:to>
    <xdr:pic>
      <xdr:nvPicPr>
        <xdr:cNvPr id="2" name="Picture 1">
          <a:extLst>
            <a:ext uri="{FF2B5EF4-FFF2-40B4-BE49-F238E27FC236}">
              <a16:creationId xmlns:a16="http://schemas.microsoft.com/office/drawing/2014/main" id="{17DF7F3C-635B-433C-A74A-6F3743BD27B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57225" y="45720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0</xdr:row>
      <xdr:rowOff>352926</xdr:rowOff>
    </xdr:to>
    <xdr:pic>
      <xdr:nvPicPr>
        <xdr:cNvPr id="3" name="Picture 2">
          <a:hlinkClick xmlns:r="http://schemas.openxmlformats.org/officeDocument/2006/relationships" r:id="rId2"/>
          <a:extLst>
            <a:ext uri="{FF2B5EF4-FFF2-40B4-BE49-F238E27FC236}">
              <a16:creationId xmlns:a16="http://schemas.microsoft.com/office/drawing/2014/main" id="{4E7CA498-4474-4762-AA7C-CA77F73DBA5B}"/>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1</xdr:col>
      <xdr:colOff>266700</xdr:colOff>
      <xdr:row>2</xdr:row>
      <xdr:rowOff>76200</xdr:rowOff>
    </xdr:from>
    <xdr:to>
      <xdr:col>2</xdr:col>
      <xdr:colOff>958996</xdr:colOff>
      <xdr:row>6</xdr:row>
      <xdr:rowOff>61561</xdr:rowOff>
    </xdr:to>
    <xdr:pic>
      <xdr:nvPicPr>
        <xdr:cNvPr id="2" name="Picture 1">
          <a:extLst>
            <a:ext uri="{FF2B5EF4-FFF2-40B4-BE49-F238E27FC236}">
              <a16:creationId xmlns:a16="http://schemas.microsoft.com/office/drawing/2014/main" id="{4C137E4B-E7F1-4E37-8862-AC23AD9A5B3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76300" y="5048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123825</xdr:rowOff>
    </xdr:from>
    <xdr:to>
      <xdr:col>0</xdr:col>
      <xdr:colOff>530121</xdr:colOff>
      <xdr:row>2</xdr:row>
      <xdr:rowOff>48126</xdr:rowOff>
    </xdr:to>
    <xdr:pic>
      <xdr:nvPicPr>
        <xdr:cNvPr id="3" name="Picture 2">
          <a:hlinkClick xmlns:r="http://schemas.openxmlformats.org/officeDocument/2006/relationships" r:id="rId2"/>
          <a:extLst>
            <a:ext uri="{FF2B5EF4-FFF2-40B4-BE49-F238E27FC236}">
              <a16:creationId xmlns:a16="http://schemas.microsoft.com/office/drawing/2014/main" id="{EE224B8C-94B0-40B1-8417-8C7268F91C60}"/>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123825"/>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3.xml><?xml version="1.0" encoding="utf-8"?>
<xdr:wsDr xmlns:xdr="http://schemas.openxmlformats.org/drawingml/2006/spreadsheetDrawing" xmlns:a="http://schemas.openxmlformats.org/drawingml/2006/main">
  <xdr:twoCellAnchor editAs="oneCell">
    <xdr:from>
      <xdr:col>1</xdr:col>
      <xdr:colOff>247650</xdr:colOff>
      <xdr:row>1</xdr:row>
      <xdr:rowOff>342900</xdr:rowOff>
    </xdr:from>
    <xdr:to>
      <xdr:col>1</xdr:col>
      <xdr:colOff>1549546</xdr:colOff>
      <xdr:row>4</xdr:row>
      <xdr:rowOff>147286</xdr:rowOff>
    </xdr:to>
    <xdr:pic>
      <xdr:nvPicPr>
        <xdr:cNvPr id="2" name="Picture 1">
          <a:extLst>
            <a:ext uri="{FF2B5EF4-FFF2-40B4-BE49-F238E27FC236}">
              <a16:creationId xmlns:a16="http://schemas.microsoft.com/office/drawing/2014/main" id="{CEF9AFB8-33AA-4D56-BEA2-294423120A1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7250" y="5429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19050</xdr:colOff>
      <xdr:row>1</xdr:row>
      <xdr:rowOff>104775</xdr:rowOff>
    </xdr:from>
    <xdr:to>
      <xdr:col>0</xdr:col>
      <xdr:colOff>549171</xdr:colOff>
      <xdr:row>1</xdr:row>
      <xdr:rowOff>457701</xdr:rowOff>
    </xdr:to>
    <xdr:pic>
      <xdr:nvPicPr>
        <xdr:cNvPr id="3" name="Picture 2">
          <a:hlinkClick xmlns:r="http://schemas.openxmlformats.org/officeDocument/2006/relationships" r:id="rId2"/>
          <a:extLst>
            <a:ext uri="{FF2B5EF4-FFF2-40B4-BE49-F238E27FC236}">
              <a16:creationId xmlns:a16="http://schemas.microsoft.com/office/drawing/2014/main" id="{908D0F07-362F-4EE8-BCCA-D3D9AD3BA444}"/>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9050" y="30480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1</xdr:col>
      <xdr:colOff>352425</xdr:colOff>
      <xdr:row>1</xdr:row>
      <xdr:rowOff>161925</xdr:rowOff>
    </xdr:from>
    <xdr:to>
      <xdr:col>1</xdr:col>
      <xdr:colOff>1654321</xdr:colOff>
      <xdr:row>5</xdr:row>
      <xdr:rowOff>71086</xdr:rowOff>
    </xdr:to>
    <xdr:pic>
      <xdr:nvPicPr>
        <xdr:cNvPr id="2" name="Picture 1">
          <a:extLst>
            <a:ext uri="{FF2B5EF4-FFF2-40B4-BE49-F238E27FC236}">
              <a16:creationId xmlns:a16="http://schemas.microsoft.com/office/drawing/2014/main" id="{07BB5883-EBD4-425D-8ABC-EC2AB56455F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62025" y="3619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28575</xdr:colOff>
      <xdr:row>0</xdr:row>
      <xdr:rowOff>123825</xdr:rowOff>
    </xdr:from>
    <xdr:to>
      <xdr:col>0</xdr:col>
      <xdr:colOff>558696</xdr:colOff>
      <xdr:row>2</xdr:row>
      <xdr:rowOff>38601</xdr:rowOff>
    </xdr:to>
    <xdr:pic>
      <xdr:nvPicPr>
        <xdr:cNvPr id="3" name="Picture 2">
          <a:hlinkClick xmlns:r="http://schemas.openxmlformats.org/officeDocument/2006/relationships" r:id="rId2"/>
          <a:extLst>
            <a:ext uri="{FF2B5EF4-FFF2-40B4-BE49-F238E27FC236}">
              <a16:creationId xmlns:a16="http://schemas.microsoft.com/office/drawing/2014/main" id="{4658227C-60F6-4608-A7C9-3622C499BE47}"/>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8575" y="123825"/>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1</xdr:col>
      <xdr:colOff>228600</xdr:colOff>
      <xdr:row>1</xdr:row>
      <xdr:rowOff>190500</xdr:rowOff>
    </xdr:from>
    <xdr:to>
      <xdr:col>2</xdr:col>
      <xdr:colOff>920896</xdr:colOff>
      <xdr:row>4</xdr:row>
      <xdr:rowOff>280636</xdr:rowOff>
    </xdr:to>
    <xdr:pic>
      <xdr:nvPicPr>
        <xdr:cNvPr id="2" name="Picture 1">
          <a:extLst>
            <a:ext uri="{FF2B5EF4-FFF2-40B4-BE49-F238E27FC236}">
              <a16:creationId xmlns:a16="http://schemas.microsoft.com/office/drawing/2014/main" id="{4927D91D-5D89-47E0-978F-490C932D2F4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38200" y="3905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47625</xdr:colOff>
      <xdr:row>0</xdr:row>
      <xdr:rowOff>133350</xdr:rowOff>
    </xdr:from>
    <xdr:to>
      <xdr:col>0</xdr:col>
      <xdr:colOff>577746</xdr:colOff>
      <xdr:row>2</xdr:row>
      <xdr:rowOff>48126</xdr:rowOff>
    </xdr:to>
    <xdr:pic>
      <xdr:nvPicPr>
        <xdr:cNvPr id="3" name="Picture 2">
          <a:hlinkClick xmlns:r="http://schemas.openxmlformats.org/officeDocument/2006/relationships" r:id="rId2"/>
          <a:extLst>
            <a:ext uri="{FF2B5EF4-FFF2-40B4-BE49-F238E27FC236}">
              <a16:creationId xmlns:a16="http://schemas.microsoft.com/office/drawing/2014/main" id="{B0E8CA58-31F8-4DEA-82F1-07C29D94FEC2}"/>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13335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6.xml><?xml version="1.0" encoding="utf-8"?>
<xdr:wsDr xmlns:xdr="http://schemas.openxmlformats.org/drawingml/2006/spreadsheetDrawing" xmlns:a="http://schemas.openxmlformats.org/drawingml/2006/main">
  <xdr:twoCellAnchor editAs="oneCell">
    <xdr:from>
      <xdr:col>1</xdr:col>
      <xdr:colOff>409575</xdr:colOff>
      <xdr:row>1</xdr:row>
      <xdr:rowOff>104775</xdr:rowOff>
    </xdr:from>
    <xdr:to>
      <xdr:col>1</xdr:col>
      <xdr:colOff>1711471</xdr:colOff>
      <xdr:row>4</xdr:row>
      <xdr:rowOff>194911</xdr:rowOff>
    </xdr:to>
    <xdr:pic>
      <xdr:nvPicPr>
        <xdr:cNvPr id="2" name="Picture 1">
          <a:extLst>
            <a:ext uri="{FF2B5EF4-FFF2-40B4-BE49-F238E27FC236}">
              <a16:creationId xmlns:a16="http://schemas.microsoft.com/office/drawing/2014/main" id="{934F8734-B8E5-4A3A-9979-781730C1ABB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19175" y="30480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123825</xdr:colOff>
      <xdr:row>0</xdr:row>
      <xdr:rowOff>190500</xdr:rowOff>
    </xdr:from>
    <xdr:to>
      <xdr:col>1</xdr:col>
      <xdr:colOff>44346</xdr:colOff>
      <xdr:row>2</xdr:row>
      <xdr:rowOff>105276</xdr:rowOff>
    </xdr:to>
    <xdr:pic>
      <xdr:nvPicPr>
        <xdr:cNvPr id="3" name="Picture 2">
          <a:hlinkClick xmlns:r="http://schemas.openxmlformats.org/officeDocument/2006/relationships" r:id="rId2"/>
          <a:extLst>
            <a:ext uri="{FF2B5EF4-FFF2-40B4-BE49-F238E27FC236}">
              <a16:creationId xmlns:a16="http://schemas.microsoft.com/office/drawing/2014/main" id="{D14B9D3E-8D31-48CA-897D-93AA7CAA78F4}"/>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23825" y="19050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7.xml><?xml version="1.0" encoding="utf-8"?>
<xdr:wsDr xmlns:xdr="http://schemas.openxmlformats.org/drawingml/2006/spreadsheetDrawing" xmlns:a="http://schemas.openxmlformats.org/drawingml/2006/main">
  <xdr:twoCellAnchor editAs="oneCell">
    <xdr:from>
      <xdr:col>1</xdr:col>
      <xdr:colOff>123825</xdr:colOff>
      <xdr:row>1</xdr:row>
      <xdr:rowOff>152400</xdr:rowOff>
    </xdr:from>
    <xdr:to>
      <xdr:col>1</xdr:col>
      <xdr:colOff>1425721</xdr:colOff>
      <xdr:row>4</xdr:row>
      <xdr:rowOff>118711</xdr:rowOff>
    </xdr:to>
    <xdr:pic>
      <xdr:nvPicPr>
        <xdr:cNvPr id="2" name="Picture 1">
          <a:extLst>
            <a:ext uri="{FF2B5EF4-FFF2-40B4-BE49-F238E27FC236}">
              <a16:creationId xmlns:a16="http://schemas.microsoft.com/office/drawing/2014/main" id="{97AC5A02-FE46-45F9-9374-98A9DBA7393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33425" y="3524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152901</xdr:rowOff>
    </xdr:to>
    <xdr:pic>
      <xdr:nvPicPr>
        <xdr:cNvPr id="3" name="Picture 2">
          <a:hlinkClick xmlns:r="http://schemas.openxmlformats.org/officeDocument/2006/relationships" r:id="rId2"/>
          <a:extLst>
            <a:ext uri="{FF2B5EF4-FFF2-40B4-BE49-F238E27FC236}">
              <a16:creationId xmlns:a16="http://schemas.microsoft.com/office/drawing/2014/main" id="{A81E123E-234E-4247-A00F-97124ABC1CEE}"/>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8.xml><?xml version="1.0" encoding="utf-8"?>
<xdr:wsDr xmlns:xdr="http://schemas.openxmlformats.org/drawingml/2006/spreadsheetDrawing" xmlns:a="http://schemas.openxmlformats.org/drawingml/2006/main">
  <xdr:twoCellAnchor editAs="oneCell">
    <xdr:from>
      <xdr:col>2</xdr:col>
      <xdr:colOff>1266825</xdr:colOff>
      <xdr:row>2</xdr:row>
      <xdr:rowOff>190500</xdr:rowOff>
    </xdr:from>
    <xdr:to>
      <xdr:col>2</xdr:col>
      <xdr:colOff>2568721</xdr:colOff>
      <xdr:row>6</xdr:row>
      <xdr:rowOff>147286</xdr:rowOff>
    </xdr:to>
    <xdr:pic>
      <xdr:nvPicPr>
        <xdr:cNvPr id="2" name="Picture 1">
          <a:extLst>
            <a:ext uri="{FF2B5EF4-FFF2-40B4-BE49-F238E27FC236}">
              <a16:creationId xmlns:a16="http://schemas.microsoft.com/office/drawing/2014/main" id="{E75E2DB6-0DAC-4B10-9D2B-EDCC524D54F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14575" y="9334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304800</xdr:colOff>
      <xdr:row>1</xdr:row>
      <xdr:rowOff>95250</xdr:rowOff>
    </xdr:from>
    <xdr:to>
      <xdr:col>1</xdr:col>
      <xdr:colOff>215796</xdr:colOff>
      <xdr:row>1</xdr:row>
      <xdr:rowOff>448176</xdr:rowOff>
    </xdr:to>
    <xdr:pic>
      <xdr:nvPicPr>
        <xdr:cNvPr id="3" name="Picture 2">
          <a:hlinkClick xmlns:r="http://schemas.openxmlformats.org/officeDocument/2006/relationships" r:id="rId2"/>
          <a:extLst>
            <a:ext uri="{FF2B5EF4-FFF2-40B4-BE49-F238E27FC236}">
              <a16:creationId xmlns:a16="http://schemas.microsoft.com/office/drawing/2014/main" id="{25256E96-17A3-4A61-A221-AA203B052B1F}"/>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304800" y="314325"/>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9.xml><?xml version="1.0" encoding="utf-8"?>
<xdr:wsDr xmlns:xdr="http://schemas.openxmlformats.org/drawingml/2006/spreadsheetDrawing" xmlns:a="http://schemas.openxmlformats.org/drawingml/2006/main">
  <xdr:twoCellAnchor editAs="oneCell">
    <xdr:from>
      <xdr:col>2</xdr:col>
      <xdr:colOff>1333500</xdr:colOff>
      <xdr:row>2</xdr:row>
      <xdr:rowOff>33618</xdr:rowOff>
    </xdr:from>
    <xdr:to>
      <xdr:col>2</xdr:col>
      <xdr:colOff>2635396</xdr:colOff>
      <xdr:row>4</xdr:row>
      <xdr:rowOff>379248</xdr:rowOff>
    </xdr:to>
    <xdr:pic>
      <xdr:nvPicPr>
        <xdr:cNvPr id="2" name="Picture 1">
          <a:extLst>
            <a:ext uri="{FF2B5EF4-FFF2-40B4-BE49-F238E27FC236}">
              <a16:creationId xmlns:a16="http://schemas.microsoft.com/office/drawing/2014/main" id="{60A6A48B-07EF-4EF3-9C0B-14BA588D60E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27294" y="493059"/>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571500</xdr:colOff>
      <xdr:row>1</xdr:row>
      <xdr:rowOff>44824</xdr:rowOff>
    </xdr:from>
    <xdr:to>
      <xdr:col>0</xdr:col>
      <xdr:colOff>1101621</xdr:colOff>
      <xdr:row>2</xdr:row>
      <xdr:rowOff>128809</xdr:rowOff>
    </xdr:to>
    <xdr:pic>
      <xdr:nvPicPr>
        <xdr:cNvPr id="3" name="Picture 2">
          <a:hlinkClick xmlns:r="http://schemas.openxmlformats.org/officeDocument/2006/relationships" r:id="rId2"/>
          <a:extLst>
            <a:ext uri="{FF2B5EF4-FFF2-40B4-BE49-F238E27FC236}">
              <a16:creationId xmlns:a16="http://schemas.microsoft.com/office/drawing/2014/main" id="{B4FC08A8-FCF7-4376-9CDA-86D243D7D9B8}"/>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571500" y="235324"/>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638175</xdr:colOff>
      <xdr:row>3</xdr:row>
      <xdr:rowOff>114300</xdr:rowOff>
    </xdr:from>
    <xdr:to>
      <xdr:col>2</xdr:col>
      <xdr:colOff>1940071</xdr:colOff>
      <xdr:row>6</xdr:row>
      <xdr:rowOff>80611</xdr:rowOff>
    </xdr:to>
    <xdr:pic>
      <xdr:nvPicPr>
        <xdr:cNvPr id="2" name="Picture 1">
          <a:extLst>
            <a:ext uri="{FF2B5EF4-FFF2-40B4-BE49-F238E27FC236}">
              <a16:creationId xmlns:a16="http://schemas.microsoft.com/office/drawing/2014/main" id="{A02C580B-8262-47E4-94FA-F5E67C60E63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04975" y="7429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152901</xdr:rowOff>
    </xdr:to>
    <xdr:pic>
      <xdr:nvPicPr>
        <xdr:cNvPr id="3" name="Picture 2">
          <a:hlinkClick xmlns:r="http://schemas.openxmlformats.org/officeDocument/2006/relationships" r:id="rId2"/>
          <a:extLst>
            <a:ext uri="{FF2B5EF4-FFF2-40B4-BE49-F238E27FC236}">
              <a16:creationId xmlns:a16="http://schemas.microsoft.com/office/drawing/2014/main" id="{E847C779-731F-42F5-9DE9-6E5FC7BBE507}"/>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0.xml><?xml version="1.0" encoding="utf-8"?>
<xdr:wsDr xmlns:xdr="http://schemas.openxmlformats.org/drawingml/2006/spreadsheetDrawing" xmlns:a="http://schemas.openxmlformats.org/drawingml/2006/main">
  <xdr:twoCellAnchor editAs="oneCell">
    <xdr:from>
      <xdr:col>2</xdr:col>
      <xdr:colOff>571499</xdr:colOff>
      <xdr:row>1</xdr:row>
      <xdr:rowOff>71438</xdr:rowOff>
    </xdr:from>
    <xdr:to>
      <xdr:col>2</xdr:col>
      <xdr:colOff>1873395</xdr:colOff>
      <xdr:row>4</xdr:row>
      <xdr:rowOff>154430</xdr:rowOff>
    </xdr:to>
    <xdr:pic>
      <xdr:nvPicPr>
        <xdr:cNvPr id="2" name="Picture 1">
          <a:extLst>
            <a:ext uri="{FF2B5EF4-FFF2-40B4-BE49-F238E27FC236}">
              <a16:creationId xmlns:a16="http://schemas.microsoft.com/office/drawing/2014/main" id="{2E7FFF46-D0E0-4191-BFE2-2EFA5918556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6312" y="273844"/>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130969</xdr:rowOff>
    </xdr:from>
    <xdr:to>
      <xdr:col>2</xdr:col>
      <xdr:colOff>125308</xdr:colOff>
      <xdr:row>2</xdr:row>
      <xdr:rowOff>19551</xdr:rowOff>
    </xdr:to>
    <xdr:pic>
      <xdr:nvPicPr>
        <xdr:cNvPr id="3" name="Picture 2">
          <a:hlinkClick xmlns:r="http://schemas.openxmlformats.org/officeDocument/2006/relationships" r:id="rId2"/>
          <a:extLst>
            <a:ext uri="{FF2B5EF4-FFF2-40B4-BE49-F238E27FC236}">
              <a16:creationId xmlns:a16="http://schemas.microsoft.com/office/drawing/2014/main" id="{1D737562-75B4-4FD1-8503-47BF8DBCA296}"/>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130969"/>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1.xml><?xml version="1.0" encoding="utf-8"?>
<xdr:wsDr xmlns:xdr="http://schemas.openxmlformats.org/drawingml/2006/spreadsheetDrawing" xmlns:a="http://schemas.openxmlformats.org/drawingml/2006/main">
  <xdr:twoCellAnchor editAs="oneCell">
    <xdr:from>
      <xdr:col>0</xdr:col>
      <xdr:colOff>523875</xdr:colOff>
      <xdr:row>1</xdr:row>
      <xdr:rowOff>119063</xdr:rowOff>
    </xdr:from>
    <xdr:to>
      <xdr:col>2</xdr:col>
      <xdr:colOff>51740</xdr:colOff>
      <xdr:row>4</xdr:row>
      <xdr:rowOff>202055</xdr:rowOff>
    </xdr:to>
    <xdr:pic>
      <xdr:nvPicPr>
        <xdr:cNvPr id="2" name="Picture 1">
          <a:extLst>
            <a:ext uri="{FF2B5EF4-FFF2-40B4-BE49-F238E27FC236}">
              <a16:creationId xmlns:a16="http://schemas.microsoft.com/office/drawing/2014/main" id="{30B4A898-D7EA-46BA-864B-4E0220D47D2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3875" y="321469"/>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150520</xdr:rowOff>
    </xdr:to>
    <xdr:pic>
      <xdr:nvPicPr>
        <xdr:cNvPr id="3" name="Picture 2">
          <a:hlinkClick xmlns:r="http://schemas.openxmlformats.org/officeDocument/2006/relationships" r:id="rId2"/>
          <a:extLst>
            <a:ext uri="{FF2B5EF4-FFF2-40B4-BE49-F238E27FC236}">
              <a16:creationId xmlns:a16="http://schemas.microsoft.com/office/drawing/2014/main" id="{6967DB92-43AB-4898-B545-05517B1E2D8A}"/>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2.xml><?xml version="1.0" encoding="utf-8"?>
<xdr:wsDr xmlns:xdr="http://schemas.openxmlformats.org/drawingml/2006/spreadsheetDrawing" xmlns:a="http://schemas.openxmlformats.org/drawingml/2006/main">
  <xdr:twoCellAnchor editAs="oneCell">
    <xdr:from>
      <xdr:col>1</xdr:col>
      <xdr:colOff>504825</xdr:colOff>
      <xdr:row>4</xdr:row>
      <xdr:rowOff>171450</xdr:rowOff>
    </xdr:from>
    <xdr:to>
      <xdr:col>2</xdr:col>
      <xdr:colOff>597046</xdr:colOff>
      <xdr:row>5</xdr:row>
      <xdr:rowOff>709261</xdr:rowOff>
    </xdr:to>
    <xdr:pic>
      <xdr:nvPicPr>
        <xdr:cNvPr id="2" name="Picture 1">
          <a:extLst>
            <a:ext uri="{FF2B5EF4-FFF2-40B4-BE49-F238E27FC236}">
              <a16:creationId xmlns:a16="http://schemas.microsoft.com/office/drawing/2014/main" id="{FD3AA350-0E0A-4B6D-94A8-AF1C3733EC1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14500" y="99060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400050</xdr:colOff>
      <xdr:row>0</xdr:row>
      <xdr:rowOff>152400</xdr:rowOff>
    </xdr:from>
    <xdr:to>
      <xdr:col>0</xdr:col>
      <xdr:colOff>930171</xdr:colOff>
      <xdr:row>2</xdr:row>
      <xdr:rowOff>67176</xdr:rowOff>
    </xdr:to>
    <xdr:pic>
      <xdr:nvPicPr>
        <xdr:cNvPr id="3" name="Picture 2">
          <a:hlinkClick xmlns:r="http://schemas.openxmlformats.org/officeDocument/2006/relationships" r:id="rId2"/>
          <a:extLst>
            <a:ext uri="{FF2B5EF4-FFF2-40B4-BE49-F238E27FC236}">
              <a16:creationId xmlns:a16="http://schemas.microsoft.com/office/drawing/2014/main" id="{E57A3313-A488-4671-A9F8-20E9388DF4E7}"/>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00050" y="15240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3.xml><?xml version="1.0" encoding="utf-8"?>
<xdr:wsDr xmlns:xdr="http://schemas.openxmlformats.org/drawingml/2006/spreadsheetDrawing" xmlns:a="http://schemas.openxmlformats.org/drawingml/2006/main">
  <xdr:twoCellAnchor editAs="oneCell">
    <xdr:from>
      <xdr:col>1</xdr:col>
      <xdr:colOff>582083</xdr:colOff>
      <xdr:row>1</xdr:row>
      <xdr:rowOff>116417</xdr:rowOff>
    </xdr:from>
    <xdr:to>
      <xdr:col>2</xdr:col>
      <xdr:colOff>1270145</xdr:colOff>
      <xdr:row>5</xdr:row>
      <xdr:rowOff>102836</xdr:rowOff>
    </xdr:to>
    <xdr:pic>
      <xdr:nvPicPr>
        <xdr:cNvPr id="2" name="Picture 1">
          <a:extLst>
            <a:ext uri="{FF2B5EF4-FFF2-40B4-BE49-F238E27FC236}">
              <a16:creationId xmlns:a16="http://schemas.microsoft.com/office/drawing/2014/main" id="{DAAE24BB-BCF6-4DA9-994E-E5A571BF7CC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95916" y="2857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183593</xdr:rowOff>
    </xdr:to>
    <xdr:pic>
      <xdr:nvPicPr>
        <xdr:cNvPr id="3" name="Picture 2">
          <a:hlinkClick xmlns:r="http://schemas.openxmlformats.org/officeDocument/2006/relationships" r:id="rId2"/>
          <a:extLst>
            <a:ext uri="{FF2B5EF4-FFF2-40B4-BE49-F238E27FC236}">
              <a16:creationId xmlns:a16="http://schemas.microsoft.com/office/drawing/2014/main" id="{D6C0B59A-D8D8-4F40-B892-3117A18B4C97}"/>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4.xml><?xml version="1.0" encoding="utf-8"?>
<xdr:wsDr xmlns:xdr="http://schemas.openxmlformats.org/drawingml/2006/spreadsheetDrawing" xmlns:a="http://schemas.openxmlformats.org/drawingml/2006/main">
  <xdr:twoCellAnchor editAs="oneCell">
    <xdr:from>
      <xdr:col>1</xdr:col>
      <xdr:colOff>47625</xdr:colOff>
      <xdr:row>1</xdr:row>
      <xdr:rowOff>152400</xdr:rowOff>
    </xdr:from>
    <xdr:to>
      <xdr:col>2</xdr:col>
      <xdr:colOff>1016146</xdr:colOff>
      <xdr:row>5</xdr:row>
      <xdr:rowOff>80611</xdr:rowOff>
    </xdr:to>
    <xdr:pic>
      <xdr:nvPicPr>
        <xdr:cNvPr id="2" name="Picture 1">
          <a:extLst>
            <a:ext uri="{FF2B5EF4-FFF2-40B4-BE49-F238E27FC236}">
              <a16:creationId xmlns:a16="http://schemas.microsoft.com/office/drawing/2014/main" id="{3900AA41-D6C9-4BE0-83AC-DEDD230CDCE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57225" y="3524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152901</xdr:rowOff>
    </xdr:to>
    <xdr:pic>
      <xdr:nvPicPr>
        <xdr:cNvPr id="3" name="Picture 2">
          <a:hlinkClick xmlns:r="http://schemas.openxmlformats.org/officeDocument/2006/relationships" r:id="rId2"/>
          <a:extLst>
            <a:ext uri="{FF2B5EF4-FFF2-40B4-BE49-F238E27FC236}">
              <a16:creationId xmlns:a16="http://schemas.microsoft.com/office/drawing/2014/main" id="{84C48508-EFAE-494B-BAEB-92DF874CBBE0}"/>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5.xml><?xml version="1.0" encoding="utf-8"?>
<xdr:wsDr xmlns:xdr="http://schemas.openxmlformats.org/drawingml/2006/spreadsheetDrawing" xmlns:a="http://schemas.openxmlformats.org/drawingml/2006/main">
  <xdr:twoCellAnchor editAs="oneCell">
    <xdr:from>
      <xdr:col>2</xdr:col>
      <xdr:colOff>228600</xdr:colOff>
      <xdr:row>4</xdr:row>
      <xdr:rowOff>47625</xdr:rowOff>
    </xdr:from>
    <xdr:to>
      <xdr:col>2</xdr:col>
      <xdr:colOff>1530496</xdr:colOff>
      <xdr:row>7</xdr:row>
      <xdr:rowOff>194911</xdr:rowOff>
    </xdr:to>
    <xdr:pic>
      <xdr:nvPicPr>
        <xdr:cNvPr id="2" name="Picture 1">
          <a:extLst>
            <a:ext uri="{FF2B5EF4-FFF2-40B4-BE49-F238E27FC236}">
              <a16:creationId xmlns:a16="http://schemas.microsoft.com/office/drawing/2014/main" id="{6FB129CA-EACE-4505-8159-10F33CAEECD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95375" y="12001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152901</xdr:rowOff>
    </xdr:to>
    <xdr:pic>
      <xdr:nvPicPr>
        <xdr:cNvPr id="3" name="Picture 2">
          <a:hlinkClick xmlns:r="http://schemas.openxmlformats.org/officeDocument/2006/relationships" r:id="rId2"/>
          <a:extLst>
            <a:ext uri="{FF2B5EF4-FFF2-40B4-BE49-F238E27FC236}">
              <a16:creationId xmlns:a16="http://schemas.microsoft.com/office/drawing/2014/main" id="{DFB8218F-0F10-485A-BFA8-9B3CF6A8E961}"/>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6.xml><?xml version="1.0" encoding="utf-8"?>
<xdr:wsDr xmlns:xdr="http://schemas.openxmlformats.org/drawingml/2006/spreadsheetDrawing" xmlns:a="http://schemas.openxmlformats.org/drawingml/2006/main">
  <xdr:twoCellAnchor editAs="oneCell">
    <xdr:from>
      <xdr:col>1</xdr:col>
      <xdr:colOff>247650</xdr:colOff>
      <xdr:row>1</xdr:row>
      <xdr:rowOff>180975</xdr:rowOff>
    </xdr:from>
    <xdr:to>
      <xdr:col>2</xdr:col>
      <xdr:colOff>597046</xdr:colOff>
      <xdr:row>5</xdr:row>
      <xdr:rowOff>109186</xdr:rowOff>
    </xdr:to>
    <xdr:pic>
      <xdr:nvPicPr>
        <xdr:cNvPr id="2" name="Picture 1">
          <a:extLst>
            <a:ext uri="{FF2B5EF4-FFF2-40B4-BE49-F238E27FC236}">
              <a16:creationId xmlns:a16="http://schemas.microsoft.com/office/drawing/2014/main" id="{70A2A371-DE9E-49D7-AE0D-A5711C47445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7250" y="38100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152901</xdr:rowOff>
    </xdr:to>
    <xdr:pic>
      <xdr:nvPicPr>
        <xdr:cNvPr id="3" name="Picture 2">
          <a:hlinkClick xmlns:r="http://schemas.openxmlformats.org/officeDocument/2006/relationships" r:id="rId2"/>
          <a:extLst>
            <a:ext uri="{FF2B5EF4-FFF2-40B4-BE49-F238E27FC236}">
              <a16:creationId xmlns:a16="http://schemas.microsoft.com/office/drawing/2014/main" id="{51DDBF09-83FE-467D-9D15-E18593BBB2F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7.xml><?xml version="1.0" encoding="utf-8"?>
<xdr:wsDr xmlns:xdr="http://schemas.openxmlformats.org/drawingml/2006/spreadsheetDrawing" xmlns:a="http://schemas.openxmlformats.org/drawingml/2006/main">
  <xdr:twoCellAnchor editAs="oneCell">
    <xdr:from>
      <xdr:col>1</xdr:col>
      <xdr:colOff>23812</xdr:colOff>
      <xdr:row>1</xdr:row>
      <xdr:rowOff>119063</xdr:rowOff>
    </xdr:from>
    <xdr:to>
      <xdr:col>2</xdr:col>
      <xdr:colOff>551802</xdr:colOff>
      <xdr:row>4</xdr:row>
      <xdr:rowOff>190149</xdr:rowOff>
    </xdr:to>
    <xdr:pic>
      <xdr:nvPicPr>
        <xdr:cNvPr id="2" name="Picture 1">
          <a:extLst>
            <a:ext uri="{FF2B5EF4-FFF2-40B4-BE49-F238E27FC236}">
              <a16:creationId xmlns:a16="http://schemas.microsoft.com/office/drawing/2014/main" id="{7A97BCD3-073F-4E36-821C-FBAC8B91C00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31031" y="321469"/>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150520</xdr:rowOff>
    </xdr:to>
    <xdr:pic>
      <xdr:nvPicPr>
        <xdr:cNvPr id="3" name="Picture 2">
          <a:hlinkClick xmlns:r="http://schemas.openxmlformats.org/officeDocument/2006/relationships" r:id="rId2"/>
          <a:extLst>
            <a:ext uri="{FF2B5EF4-FFF2-40B4-BE49-F238E27FC236}">
              <a16:creationId xmlns:a16="http://schemas.microsoft.com/office/drawing/2014/main" id="{1C062FE1-3EB7-496B-9805-87925853D163}"/>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8.xml><?xml version="1.0" encoding="utf-8"?>
<xdr:wsDr xmlns:xdr="http://schemas.openxmlformats.org/drawingml/2006/spreadsheetDrawing" xmlns:a="http://schemas.openxmlformats.org/drawingml/2006/main">
  <xdr:twoCellAnchor editAs="oneCell">
    <xdr:from>
      <xdr:col>2</xdr:col>
      <xdr:colOff>1457325</xdr:colOff>
      <xdr:row>4</xdr:row>
      <xdr:rowOff>123825</xdr:rowOff>
    </xdr:from>
    <xdr:to>
      <xdr:col>2</xdr:col>
      <xdr:colOff>2759221</xdr:colOff>
      <xdr:row>5</xdr:row>
      <xdr:rowOff>661636</xdr:rowOff>
    </xdr:to>
    <xdr:pic>
      <xdr:nvPicPr>
        <xdr:cNvPr id="2" name="Picture 1">
          <a:extLst>
            <a:ext uri="{FF2B5EF4-FFF2-40B4-BE49-F238E27FC236}">
              <a16:creationId xmlns:a16="http://schemas.microsoft.com/office/drawing/2014/main" id="{1467931F-B69B-4297-A715-D8033ACBBF2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676525" y="12382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xdr:row>
      <xdr:rowOff>142875</xdr:rowOff>
    </xdr:from>
    <xdr:to>
      <xdr:col>0</xdr:col>
      <xdr:colOff>530121</xdr:colOff>
      <xdr:row>1</xdr:row>
      <xdr:rowOff>495801</xdr:rowOff>
    </xdr:to>
    <xdr:pic>
      <xdr:nvPicPr>
        <xdr:cNvPr id="3" name="Picture 2">
          <a:hlinkClick xmlns:r="http://schemas.openxmlformats.org/officeDocument/2006/relationships" r:id="rId2"/>
          <a:extLst>
            <a:ext uri="{FF2B5EF4-FFF2-40B4-BE49-F238E27FC236}">
              <a16:creationId xmlns:a16="http://schemas.microsoft.com/office/drawing/2014/main" id="{D66FE9DD-CEC1-4B5E-BA2A-0CE37F904193}"/>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34290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9.xml><?xml version="1.0" encoding="utf-8"?>
<xdr:wsDr xmlns:xdr="http://schemas.openxmlformats.org/drawingml/2006/spreadsheetDrawing" xmlns:a="http://schemas.openxmlformats.org/drawingml/2006/main">
  <xdr:twoCellAnchor editAs="oneCell">
    <xdr:from>
      <xdr:col>1</xdr:col>
      <xdr:colOff>390525</xdr:colOff>
      <xdr:row>3</xdr:row>
      <xdr:rowOff>38100</xdr:rowOff>
    </xdr:from>
    <xdr:to>
      <xdr:col>2</xdr:col>
      <xdr:colOff>987571</xdr:colOff>
      <xdr:row>6</xdr:row>
      <xdr:rowOff>175861</xdr:rowOff>
    </xdr:to>
    <xdr:pic>
      <xdr:nvPicPr>
        <xdr:cNvPr id="2" name="Picture 1">
          <a:extLst>
            <a:ext uri="{FF2B5EF4-FFF2-40B4-BE49-F238E27FC236}">
              <a16:creationId xmlns:a16="http://schemas.microsoft.com/office/drawing/2014/main" id="{26057BB6-2B73-4408-A413-39733D4DBF3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47725" y="83820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1</xdr:col>
      <xdr:colOff>72921</xdr:colOff>
      <xdr:row>1</xdr:row>
      <xdr:rowOff>152901</xdr:rowOff>
    </xdr:to>
    <xdr:pic>
      <xdr:nvPicPr>
        <xdr:cNvPr id="3" name="Picture 2">
          <a:hlinkClick xmlns:r="http://schemas.openxmlformats.org/officeDocument/2006/relationships" r:id="rId2"/>
          <a:extLst>
            <a:ext uri="{FF2B5EF4-FFF2-40B4-BE49-F238E27FC236}">
              <a16:creationId xmlns:a16="http://schemas.microsoft.com/office/drawing/2014/main" id="{4CFEBABA-6430-4E60-ACE7-E46E3047B65C}"/>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552450</xdr:colOff>
      <xdr:row>6</xdr:row>
      <xdr:rowOff>66675</xdr:rowOff>
    </xdr:from>
    <xdr:to>
      <xdr:col>2</xdr:col>
      <xdr:colOff>1854346</xdr:colOff>
      <xdr:row>6</xdr:row>
      <xdr:rowOff>804511</xdr:rowOff>
    </xdr:to>
    <xdr:pic>
      <xdr:nvPicPr>
        <xdr:cNvPr id="2" name="Picture 1">
          <a:extLst>
            <a:ext uri="{FF2B5EF4-FFF2-40B4-BE49-F238E27FC236}">
              <a16:creationId xmlns:a16="http://schemas.microsoft.com/office/drawing/2014/main" id="{E39B1EED-FE00-47B2-9BFF-08BA51908CD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71650" y="121920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133350</xdr:rowOff>
    </xdr:from>
    <xdr:to>
      <xdr:col>0</xdr:col>
      <xdr:colOff>530121</xdr:colOff>
      <xdr:row>2</xdr:row>
      <xdr:rowOff>57651</xdr:rowOff>
    </xdr:to>
    <xdr:pic>
      <xdr:nvPicPr>
        <xdr:cNvPr id="3" name="Picture 2">
          <a:hlinkClick xmlns:r="http://schemas.openxmlformats.org/officeDocument/2006/relationships" r:id="rId2"/>
          <a:extLst>
            <a:ext uri="{FF2B5EF4-FFF2-40B4-BE49-F238E27FC236}">
              <a16:creationId xmlns:a16="http://schemas.microsoft.com/office/drawing/2014/main" id="{6DC7ED86-94C9-47E8-B210-8B1BA4F337A0}"/>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13335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0.xml><?xml version="1.0" encoding="utf-8"?>
<xdr:wsDr xmlns:xdr="http://schemas.openxmlformats.org/drawingml/2006/spreadsheetDrawing" xmlns:a="http://schemas.openxmlformats.org/drawingml/2006/main">
  <xdr:twoCellAnchor editAs="oneCell">
    <xdr:from>
      <xdr:col>2</xdr:col>
      <xdr:colOff>529166</xdr:colOff>
      <xdr:row>5</xdr:row>
      <xdr:rowOff>42334</xdr:rowOff>
    </xdr:from>
    <xdr:to>
      <xdr:col>2</xdr:col>
      <xdr:colOff>1831062</xdr:colOff>
      <xdr:row>7</xdr:row>
      <xdr:rowOff>293336</xdr:rowOff>
    </xdr:to>
    <xdr:pic>
      <xdr:nvPicPr>
        <xdr:cNvPr id="2" name="Picture 1">
          <a:extLst>
            <a:ext uri="{FF2B5EF4-FFF2-40B4-BE49-F238E27FC236}">
              <a16:creationId xmlns:a16="http://schemas.microsoft.com/office/drawing/2014/main" id="{6099BC0D-FA3E-418D-AF6D-08CBA121C34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56833" y="1513417"/>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381000</xdr:colOff>
      <xdr:row>1</xdr:row>
      <xdr:rowOff>137583</xdr:rowOff>
    </xdr:from>
    <xdr:to>
      <xdr:col>1</xdr:col>
      <xdr:colOff>297288</xdr:colOff>
      <xdr:row>1</xdr:row>
      <xdr:rowOff>490509</xdr:rowOff>
    </xdr:to>
    <xdr:pic>
      <xdr:nvPicPr>
        <xdr:cNvPr id="3" name="Picture 2">
          <a:hlinkClick xmlns:r="http://schemas.openxmlformats.org/officeDocument/2006/relationships" r:id="rId2"/>
          <a:extLst>
            <a:ext uri="{FF2B5EF4-FFF2-40B4-BE49-F238E27FC236}">
              <a16:creationId xmlns:a16="http://schemas.microsoft.com/office/drawing/2014/main" id="{70778C18-F53A-4027-9CA6-3B45CC4F4735}"/>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381000" y="338666"/>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1.xml><?xml version="1.0" encoding="utf-8"?>
<xdr:wsDr xmlns:xdr="http://schemas.openxmlformats.org/drawingml/2006/spreadsheetDrawing" xmlns:a="http://schemas.openxmlformats.org/drawingml/2006/main">
  <xdr:twoCellAnchor editAs="oneCell">
    <xdr:from>
      <xdr:col>2</xdr:col>
      <xdr:colOff>38100</xdr:colOff>
      <xdr:row>1</xdr:row>
      <xdr:rowOff>114300</xdr:rowOff>
    </xdr:from>
    <xdr:to>
      <xdr:col>2</xdr:col>
      <xdr:colOff>1339996</xdr:colOff>
      <xdr:row>5</xdr:row>
      <xdr:rowOff>23461</xdr:rowOff>
    </xdr:to>
    <xdr:pic>
      <xdr:nvPicPr>
        <xdr:cNvPr id="2" name="Picture 1">
          <a:extLst>
            <a:ext uri="{FF2B5EF4-FFF2-40B4-BE49-F238E27FC236}">
              <a16:creationId xmlns:a16="http://schemas.microsoft.com/office/drawing/2014/main" id="{BB46B0EB-5271-41DF-A040-D8620F3F45D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66800" y="3143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152901</xdr:rowOff>
    </xdr:to>
    <xdr:pic>
      <xdr:nvPicPr>
        <xdr:cNvPr id="3" name="Picture 2">
          <a:hlinkClick xmlns:r="http://schemas.openxmlformats.org/officeDocument/2006/relationships" r:id="rId2"/>
          <a:extLst>
            <a:ext uri="{FF2B5EF4-FFF2-40B4-BE49-F238E27FC236}">
              <a16:creationId xmlns:a16="http://schemas.microsoft.com/office/drawing/2014/main" id="{47EB778D-3FC4-409D-822E-42677A652061}"/>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2.xml><?xml version="1.0" encoding="utf-8"?>
<xdr:wsDr xmlns:xdr="http://schemas.openxmlformats.org/drawingml/2006/spreadsheetDrawing" xmlns:a="http://schemas.openxmlformats.org/drawingml/2006/main">
  <xdr:twoCellAnchor editAs="oneCell">
    <xdr:from>
      <xdr:col>0</xdr:col>
      <xdr:colOff>1057275</xdr:colOff>
      <xdr:row>2</xdr:row>
      <xdr:rowOff>85725</xdr:rowOff>
    </xdr:from>
    <xdr:to>
      <xdr:col>2</xdr:col>
      <xdr:colOff>168421</xdr:colOff>
      <xdr:row>6</xdr:row>
      <xdr:rowOff>61561</xdr:rowOff>
    </xdr:to>
    <xdr:pic>
      <xdr:nvPicPr>
        <xdr:cNvPr id="2" name="Picture 1">
          <a:extLst>
            <a:ext uri="{FF2B5EF4-FFF2-40B4-BE49-F238E27FC236}">
              <a16:creationId xmlns:a16="http://schemas.microsoft.com/office/drawing/2014/main" id="{331173DC-910E-43B0-BDD3-F0C5A6D2BFA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57275" y="6667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304800</xdr:colOff>
      <xdr:row>1</xdr:row>
      <xdr:rowOff>85725</xdr:rowOff>
    </xdr:from>
    <xdr:to>
      <xdr:col>0</xdr:col>
      <xdr:colOff>834921</xdr:colOff>
      <xdr:row>2</xdr:row>
      <xdr:rowOff>57651</xdr:rowOff>
    </xdr:to>
    <xdr:pic>
      <xdr:nvPicPr>
        <xdr:cNvPr id="3" name="Picture 2">
          <a:hlinkClick xmlns:r="http://schemas.openxmlformats.org/officeDocument/2006/relationships" r:id="rId2"/>
          <a:extLst>
            <a:ext uri="{FF2B5EF4-FFF2-40B4-BE49-F238E27FC236}">
              <a16:creationId xmlns:a16="http://schemas.microsoft.com/office/drawing/2014/main" id="{A78BB121-A431-4BB8-9E83-1D18C89B5848}"/>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304800" y="28575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3.xml><?xml version="1.0" encoding="utf-8"?>
<xdr:wsDr xmlns:xdr="http://schemas.openxmlformats.org/drawingml/2006/spreadsheetDrawing" xmlns:a="http://schemas.openxmlformats.org/drawingml/2006/main">
  <xdr:twoCellAnchor editAs="oneCell">
    <xdr:from>
      <xdr:col>2</xdr:col>
      <xdr:colOff>152400</xdr:colOff>
      <xdr:row>1</xdr:row>
      <xdr:rowOff>142875</xdr:rowOff>
    </xdr:from>
    <xdr:to>
      <xdr:col>2</xdr:col>
      <xdr:colOff>1454296</xdr:colOff>
      <xdr:row>5</xdr:row>
      <xdr:rowOff>71086</xdr:rowOff>
    </xdr:to>
    <xdr:pic>
      <xdr:nvPicPr>
        <xdr:cNvPr id="2" name="Picture 1">
          <a:extLst>
            <a:ext uri="{FF2B5EF4-FFF2-40B4-BE49-F238E27FC236}">
              <a16:creationId xmlns:a16="http://schemas.microsoft.com/office/drawing/2014/main" id="{BEEEAC31-4708-4A27-A96A-D952577951A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23975" y="34290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285750</xdr:colOff>
      <xdr:row>0</xdr:row>
      <xdr:rowOff>152400</xdr:rowOff>
    </xdr:from>
    <xdr:to>
      <xdr:col>0</xdr:col>
      <xdr:colOff>815871</xdr:colOff>
      <xdr:row>2</xdr:row>
      <xdr:rowOff>67176</xdr:rowOff>
    </xdr:to>
    <xdr:pic>
      <xdr:nvPicPr>
        <xdr:cNvPr id="3" name="Picture 2">
          <a:hlinkClick xmlns:r="http://schemas.openxmlformats.org/officeDocument/2006/relationships" r:id="rId2"/>
          <a:extLst>
            <a:ext uri="{FF2B5EF4-FFF2-40B4-BE49-F238E27FC236}">
              <a16:creationId xmlns:a16="http://schemas.microsoft.com/office/drawing/2014/main" id="{5942833C-D32C-4249-87DC-E3B9CE047F92}"/>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85750" y="15240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4.xml><?xml version="1.0" encoding="utf-8"?>
<xdr:wsDr xmlns:xdr="http://schemas.openxmlformats.org/drawingml/2006/spreadsheetDrawing" xmlns:a="http://schemas.openxmlformats.org/drawingml/2006/main">
  <xdr:twoCellAnchor editAs="oneCell">
    <xdr:from>
      <xdr:col>0</xdr:col>
      <xdr:colOff>388327</xdr:colOff>
      <xdr:row>2</xdr:row>
      <xdr:rowOff>146539</xdr:rowOff>
    </xdr:from>
    <xdr:to>
      <xdr:col>2</xdr:col>
      <xdr:colOff>473954</xdr:colOff>
      <xdr:row>6</xdr:row>
      <xdr:rowOff>34452</xdr:rowOff>
    </xdr:to>
    <xdr:pic>
      <xdr:nvPicPr>
        <xdr:cNvPr id="2" name="Picture 1">
          <a:extLst>
            <a:ext uri="{FF2B5EF4-FFF2-40B4-BE49-F238E27FC236}">
              <a16:creationId xmlns:a16="http://schemas.microsoft.com/office/drawing/2014/main" id="{CE1A3D06-1350-41A2-A66F-5A3115CA141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8327" y="542193"/>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87923</xdr:colOff>
      <xdr:row>0</xdr:row>
      <xdr:rowOff>183173</xdr:rowOff>
    </xdr:from>
    <xdr:to>
      <xdr:col>1</xdr:col>
      <xdr:colOff>9909</xdr:colOff>
      <xdr:row>2</xdr:row>
      <xdr:rowOff>140445</xdr:rowOff>
    </xdr:to>
    <xdr:pic>
      <xdr:nvPicPr>
        <xdr:cNvPr id="3" name="Picture 2">
          <a:hlinkClick xmlns:r="http://schemas.openxmlformats.org/officeDocument/2006/relationships" r:id="rId2"/>
          <a:extLst>
            <a:ext uri="{FF2B5EF4-FFF2-40B4-BE49-F238E27FC236}">
              <a16:creationId xmlns:a16="http://schemas.microsoft.com/office/drawing/2014/main" id="{219E0176-177A-4A4A-A9BA-860BB7F6CDA5}"/>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87923" y="183173"/>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530121</xdr:colOff>
      <xdr:row>1</xdr:row>
      <xdr:rowOff>161693</xdr:rowOff>
    </xdr:to>
    <xdr:pic>
      <xdr:nvPicPr>
        <xdr:cNvPr id="2" name="Picture 1">
          <a:hlinkClick xmlns:r="http://schemas.openxmlformats.org/officeDocument/2006/relationships" r:id="rId1"/>
          <a:extLst>
            <a:ext uri="{FF2B5EF4-FFF2-40B4-BE49-F238E27FC236}">
              <a16:creationId xmlns:a16="http://schemas.microsoft.com/office/drawing/2014/main" id="{4FA46EE9-34C4-458C-900F-47D096C21A2B}"/>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813</xdr:colOff>
      <xdr:row>1</xdr:row>
      <xdr:rowOff>100948</xdr:rowOff>
    </xdr:from>
    <xdr:to>
      <xdr:col>2</xdr:col>
      <xdr:colOff>533788</xdr:colOff>
      <xdr:row>5</xdr:row>
      <xdr:rowOff>112197</xdr:rowOff>
    </xdr:to>
    <xdr:pic>
      <xdr:nvPicPr>
        <xdr:cNvPr id="3" name="Picture 2">
          <a:extLst>
            <a:ext uri="{FF2B5EF4-FFF2-40B4-BE49-F238E27FC236}">
              <a16:creationId xmlns:a16="http://schemas.microsoft.com/office/drawing/2014/main" id="{4C6DE2B5-2901-4BFB-B980-CDC9B9E7C37D}"/>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10413" y="291448"/>
          <a:ext cx="1304500" cy="7446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6.xml><?xml version="1.0" encoding="utf-8"?>
<xdr:wsDr xmlns:xdr="http://schemas.openxmlformats.org/drawingml/2006/spreadsheetDrawing" xmlns:a="http://schemas.openxmlformats.org/drawingml/2006/main">
  <xdr:twoCellAnchor editAs="oneCell">
    <xdr:from>
      <xdr:col>0</xdr:col>
      <xdr:colOff>10583</xdr:colOff>
      <xdr:row>0</xdr:row>
      <xdr:rowOff>0</xdr:rowOff>
    </xdr:from>
    <xdr:to>
      <xdr:col>0</xdr:col>
      <xdr:colOff>540704</xdr:colOff>
      <xdr:row>1</xdr:row>
      <xdr:rowOff>161693</xdr:rowOff>
    </xdr:to>
    <xdr:pic>
      <xdr:nvPicPr>
        <xdr:cNvPr id="2" name="Picture 1">
          <a:hlinkClick xmlns:r="http://schemas.openxmlformats.org/officeDocument/2006/relationships" r:id="rId1"/>
          <a:extLst>
            <a:ext uri="{FF2B5EF4-FFF2-40B4-BE49-F238E27FC236}">
              <a16:creationId xmlns:a16="http://schemas.microsoft.com/office/drawing/2014/main" id="{0FC19F13-5AB4-460E-AF51-4783D8760F73}"/>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0583" y="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21980</xdr:colOff>
      <xdr:row>1</xdr:row>
      <xdr:rowOff>132698</xdr:rowOff>
    </xdr:from>
    <xdr:to>
      <xdr:col>1</xdr:col>
      <xdr:colOff>1327539</xdr:colOff>
      <xdr:row>5</xdr:row>
      <xdr:rowOff>143947</xdr:rowOff>
    </xdr:to>
    <xdr:pic>
      <xdr:nvPicPr>
        <xdr:cNvPr id="3" name="Picture 2">
          <a:extLst>
            <a:ext uri="{FF2B5EF4-FFF2-40B4-BE49-F238E27FC236}">
              <a16:creationId xmlns:a16="http://schemas.microsoft.com/office/drawing/2014/main" id="{CAF2BD4C-431C-4897-AB12-C20BB35937F7}"/>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31580" y="323198"/>
          <a:ext cx="1305559" cy="7446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75038</xdr:colOff>
      <xdr:row>1</xdr:row>
      <xdr:rowOff>161693</xdr:rowOff>
    </xdr:to>
    <xdr:pic>
      <xdr:nvPicPr>
        <xdr:cNvPr id="2" name="Picture 1">
          <a:hlinkClick xmlns:r="http://schemas.openxmlformats.org/officeDocument/2006/relationships" r:id="rId1"/>
          <a:extLst>
            <a:ext uri="{FF2B5EF4-FFF2-40B4-BE49-F238E27FC236}">
              <a16:creationId xmlns:a16="http://schemas.microsoft.com/office/drawing/2014/main" id="{D190A650-81F4-49B4-99E6-DE7369EBADC7}"/>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2238"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148980</xdr:colOff>
      <xdr:row>1</xdr:row>
      <xdr:rowOff>69199</xdr:rowOff>
    </xdr:from>
    <xdr:to>
      <xdr:col>1</xdr:col>
      <xdr:colOff>1454539</xdr:colOff>
      <xdr:row>5</xdr:row>
      <xdr:rowOff>101615</xdr:rowOff>
    </xdr:to>
    <xdr:pic>
      <xdr:nvPicPr>
        <xdr:cNvPr id="3" name="Picture 2">
          <a:extLst>
            <a:ext uri="{FF2B5EF4-FFF2-40B4-BE49-F238E27FC236}">
              <a16:creationId xmlns:a16="http://schemas.microsoft.com/office/drawing/2014/main" id="{DFD0892B-866B-43E5-90F0-187BD36B192D}"/>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06180" y="259699"/>
          <a:ext cx="1305559" cy="7467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530121</xdr:colOff>
      <xdr:row>1</xdr:row>
      <xdr:rowOff>161693</xdr:rowOff>
    </xdr:to>
    <xdr:pic>
      <xdr:nvPicPr>
        <xdr:cNvPr id="2" name="Picture 1">
          <a:hlinkClick xmlns:r="http://schemas.openxmlformats.org/officeDocument/2006/relationships" r:id="rId1"/>
          <a:extLst>
            <a:ext uri="{FF2B5EF4-FFF2-40B4-BE49-F238E27FC236}">
              <a16:creationId xmlns:a16="http://schemas.microsoft.com/office/drawing/2014/main" id="{C44E67F2-15D5-4205-8761-DBFFBC37A546}"/>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21979</xdr:colOff>
      <xdr:row>1</xdr:row>
      <xdr:rowOff>90365</xdr:rowOff>
    </xdr:from>
    <xdr:to>
      <xdr:col>2</xdr:col>
      <xdr:colOff>787788</xdr:colOff>
      <xdr:row>5</xdr:row>
      <xdr:rowOff>101614</xdr:rowOff>
    </xdr:to>
    <xdr:pic>
      <xdr:nvPicPr>
        <xdr:cNvPr id="3" name="Picture 2">
          <a:extLst>
            <a:ext uri="{FF2B5EF4-FFF2-40B4-BE49-F238E27FC236}">
              <a16:creationId xmlns:a16="http://schemas.microsoft.com/office/drawing/2014/main" id="{5C6406A7-C86B-4438-A9FC-F132ED110917}"/>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35812" y="28086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530121</xdr:colOff>
      <xdr:row>1</xdr:row>
      <xdr:rowOff>161693</xdr:rowOff>
    </xdr:to>
    <xdr:pic>
      <xdr:nvPicPr>
        <xdr:cNvPr id="2" name="Picture 1">
          <a:hlinkClick xmlns:r="http://schemas.openxmlformats.org/officeDocument/2006/relationships" r:id="rId1"/>
          <a:extLst>
            <a:ext uri="{FF2B5EF4-FFF2-40B4-BE49-F238E27FC236}">
              <a16:creationId xmlns:a16="http://schemas.microsoft.com/office/drawing/2014/main" id="{B69F391B-C9FF-48D1-B2DD-C6C3ECC03151}"/>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21980</xdr:colOff>
      <xdr:row>2</xdr:row>
      <xdr:rowOff>5699</xdr:rowOff>
    </xdr:from>
    <xdr:to>
      <xdr:col>2</xdr:col>
      <xdr:colOff>830122</xdr:colOff>
      <xdr:row>5</xdr:row>
      <xdr:rowOff>196865</xdr:rowOff>
    </xdr:to>
    <xdr:pic>
      <xdr:nvPicPr>
        <xdr:cNvPr id="3" name="Picture 2">
          <a:extLst>
            <a:ext uri="{FF2B5EF4-FFF2-40B4-BE49-F238E27FC236}">
              <a16:creationId xmlns:a16="http://schemas.microsoft.com/office/drawing/2014/main" id="{2DD3794C-94AF-455B-A57E-E9BF04E234D5}"/>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31580" y="386699"/>
          <a:ext cx="1303442" cy="74361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561975</xdr:colOff>
      <xdr:row>2</xdr:row>
      <xdr:rowOff>85725</xdr:rowOff>
    </xdr:from>
    <xdr:to>
      <xdr:col>2</xdr:col>
      <xdr:colOff>644671</xdr:colOff>
      <xdr:row>6</xdr:row>
      <xdr:rowOff>118711</xdr:rowOff>
    </xdr:to>
    <xdr:pic>
      <xdr:nvPicPr>
        <xdr:cNvPr id="2" name="Picture 1">
          <a:extLst>
            <a:ext uri="{FF2B5EF4-FFF2-40B4-BE49-F238E27FC236}">
              <a16:creationId xmlns:a16="http://schemas.microsoft.com/office/drawing/2014/main" id="{F8986655-1018-45B5-AA18-B1DBB2156F9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1975" y="49530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xdr:row>
      <xdr:rowOff>0</xdr:rowOff>
    </xdr:from>
    <xdr:to>
      <xdr:col>0</xdr:col>
      <xdr:colOff>530121</xdr:colOff>
      <xdr:row>2</xdr:row>
      <xdr:rowOff>114801</xdr:rowOff>
    </xdr:to>
    <xdr:pic>
      <xdr:nvPicPr>
        <xdr:cNvPr id="3" name="Picture 2">
          <a:hlinkClick xmlns:r="http://schemas.openxmlformats.org/officeDocument/2006/relationships" r:id="rId2"/>
          <a:extLst>
            <a:ext uri="{FF2B5EF4-FFF2-40B4-BE49-F238E27FC236}">
              <a16:creationId xmlns:a16="http://schemas.microsoft.com/office/drawing/2014/main" id="{8492958B-A304-43C2-A914-DFC3D2EC75B4}"/>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17145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0.xml><?xml version="1.0" encoding="utf-8"?>
<xdr:wsDr xmlns:xdr="http://schemas.openxmlformats.org/drawingml/2006/spreadsheetDrawing" xmlns:a="http://schemas.openxmlformats.org/drawingml/2006/main">
  <xdr:twoCellAnchor editAs="oneCell">
    <xdr:from>
      <xdr:col>2</xdr:col>
      <xdr:colOff>408214</xdr:colOff>
      <xdr:row>5</xdr:row>
      <xdr:rowOff>149678</xdr:rowOff>
    </xdr:from>
    <xdr:to>
      <xdr:col>2</xdr:col>
      <xdr:colOff>1710110</xdr:colOff>
      <xdr:row>7</xdr:row>
      <xdr:rowOff>288800</xdr:rowOff>
    </xdr:to>
    <xdr:pic>
      <xdr:nvPicPr>
        <xdr:cNvPr id="2" name="Picture 1">
          <a:extLst>
            <a:ext uri="{FF2B5EF4-FFF2-40B4-BE49-F238E27FC236}">
              <a16:creationId xmlns:a16="http://schemas.microsoft.com/office/drawing/2014/main" id="{54CE9644-AC27-45D5-AEB0-A55DF37A2D8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32857" y="1646464"/>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449036</xdr:colOff>
      <xdr:row>3</xdr:row>
      <xdr:rowOff>13607</xdr:rowOff>
    </xdr:from>
    <xdr:to>
      <xdr:col>1</xdr:col>
      <xdr:colOff>366836</xdr:colOff>
      <xdr:row>4</xdr:row>
      <xdr:rowOff>67175</xdr:rowOff>
    </xdr:to>
    <xdr:pic>
      <xdr:nvPicPr>
        <xdr:cNvPr id="3" name="Picture 2">
          <a:hlinkClick xmlns:r="http://schemas.openxmlformats.org/officeDocument/2006/relationships" r:id="rId2"/>
          <a:extLst>
            <a:ext uri="{FF2B5EF4-FFF2-40B4-BE49-F238E27FC236}">
              <a16:creationId xmlns:a16="http://schemas.microsoft.com/office/drawing/2014/main" id="{91BE2EFD-2DFE-43B5-B7B8-7EB8824522C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49036" y="911678"/>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1.xml><?xml version="1.0" encoding="utf-8"?>
<xdr:wsDr xmlns:xdr="http://schemas.openxmlformats.org/drawingml/2006/spreadsheetDrawing" xmlns:a="http://schemas.openxmlformats.org/drawingml/2006/main">
  <xdr:twoCellAnchor editAs="oneCell">
    <xdr:from>
      <xdr:col>2</xdr:col>
      <xdr:colOff>544286</xdr:colOff>
      <xdr:row>5</xdr:row>
      <xdr:rowOff>68035</xdr:rowOff>
    </xdr:from>
    <xdr:to>
      <xdr:col>2</xdr:col>
      <xdr:colOff>1846182</xdr:colOff>
      <xdr:row>6</xdr:row>
      <xdr:rowOff>615371</xdr:rowOff>
    </xdr:to>
    <xdr:pic>
      <xdr:nvPicPr>
        <xdr:cNvPr id="2" name="Picture 1">
          <a:extLst>
            <a:ext uri="{FF2B5EF4-FFF2-40B4-BE49-F238E27FC236}">
              <a16:creationId xmlns:a16="http://schemas.microsoft.com/office/drawing/2014/main" id="{C6595639-638E-48E1-8E0B-C1F1CA393DD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612572" y="1142999"/>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68036</xdr:colOff>
      <xdr:row>2</xdr:row>
      <xdr:rowOff>136071</xdr:rowOff>
    </xdr:from>
    <xdr:to>
      <xdr:col>1</xdr:col>
      <xdr:colOff>598157</xdr:colOff>
      <xdr:row>4</xdr:row>
      <xdr:rowOff>39961</xdr:rowOff>
    </xdr:to>
    <xdr:pic>
      <xdr:nvPicPr>
        <xdr:cNvPr id="3" name="Picture 2">
          <a:hlinkClick xmlns:r="http://schemas.openxmlformats.org/officeDocument/2006/relationships" r:id="rId2"/>
          <a:extLst>
            <a:ext uri="{FF2B5EF4-FFF2-40B4-BE49-F238E27FC236}">
              <a16:creationId xmlns:a16="http://schemas.microsoft.com/office/drawing/2014/main" id="{590A5FFA-F1EC-4611-953C-23AF554ABE5C}"/>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415143" y="517071"/>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2.xml><?xml version="1.0" encoding="utf-8"?>
<xdr:wsDr xmlns:xdr="http://schemas.openxmlformats.org/drawingml/2006/spreadsheetDrawing" xmlns:a="http://schemas.openxmlformats.org/drawingml/2006/main">
  <xdr:twoCellAnchor editAs="oneCell">
    <xdr:from>
      <xdr:col>2</xdr:col>
      <xdr:colOff>634999</xdr:colOff>
      <xdr:row>4</xdr:row>
      <xdr:rowOff>158750</xdr:rowOff>
    </xdr:from>
    <xdr:to>
      <xdr:col>2</xdr:col>
      <xdr:colOff>1936895</xdr:colOff>
      <xdr:row>6</xdr:row>
      <xdr:rowOff>462670</xdr:rowOff>
    </xdr:to>
    <xdr:pic>
      <xdr:nvPicPr>
        <xdr:cNvPr id="2" name="Picture 1">
          <a:extLst>
            <a:ext uri="{FF2B5EF4-FFF2-40B4-BE49-F238E27FC236}">
              <a16:creationId xmlns:a16="http://schemas.microsoft.com/office/drawing/2014/main" id="{328935C6-3ED0-4A7D-9B9F-90693B79E85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62666" y="963083"/>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465666</xdr:colOff>
      <xdr:row>2</xdr:row>
      <xdr:rowOff>179916</xdr:rowOff>
    </xdr:from>
    <xdr:to>
      <xdr:col>1</xdr:col>
      <xdr:colOff>381954</xdr:colOff>
      <xdr:row>4</xdr:row>
      <xdr:rowOff>98925</xdr:rowOff>
    </xdr:to>
    <xdr:pic>
      <xdr:nvPicPr>
        <xdr:cNvPr id="3" name="Picture 2">
          <a:hlinkClick xmlns:r="http://schemas.openxmlformats.org/officeDocument/2006/relationships" r:id="rId2"/>
          <a:extLst>
            <a:ext uri="{FF2B5EF4-FFF2-40B4-BE49-F238E27FC236}">
              <a16:creationId xmlns:a16="http://schemas.microsoft.com/office/drawing/2014/main" id="{27F75884-9CD5-4152-BD06-0075FEFBD551}"/>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65666" y="560916"/>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19050</xdr:colOff>
      <xdr:row>1</xdr:row>
      <xdr:rowOff>171450</xdr:rowOff>
    </xdr:from>
    <xdr:to>
      <xdr:col>1</xdr:col>
      <xdr:colOff>1320946</xdr:colOff>
      <xdr:row>5</xdr:row>
      <xdr:rowOff>90136</xdr:rowOff>
    </xdr:to>
    <xdr:pic>
      <xdr:nvPicPr>
        <xdr:cNvPr id="2" name="Picture 1">
          <a:extLst>
            <a:ext uri="{FF2B5EF4-FFF2-40B4-BE49-F238E27FC236}">
              <a16:creationId xmlns:a16="http://schemas.microsoft.com/office/drawing/2014/main" id="{52371A3E-A610-4E4F-8641-912EA2084FC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28650" y="37147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47625</xdr:colOff>
      <xdr:row>0</xdr:row>
      <xdr:rowOff>152400</xdr:rowOff>
    </xdr:from>
    <xdr:to>
      <xdr:col>0</xdr:col>
      <xdr:colOff>577746</xdr:colOff>
      <xdr:row>2</xdr:row>
      <xdr:rowOff>57651</xdr:rowOff>
    </xdr:to>
    <xdr:pic>
      <xdr:nvPicPr>
        <xdr:cNvPr id="3" name="Picture 2">
          <a:hlinkClick xmlns:r="http://schemas.openxmlformats.org/officeDocument/2006/relationships" r:id="rId2"/>
          <a:extLst>
            <a:ext uri="{FF2B5EF4-FFF2-40B4-BE49-F238E27FC236}">
              <a16:creationId xmlns:a16="http://schemas.microsoft.com/office/drawing/2014/main" id="{233FD8FB-1C03-479A-A8BB-0F753303BC19}"/>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15240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2</xdr:col>
      <xdr:colOff>2274093</xdr:colOff>
      <xdr:row>3</xdr:row>
      <xdr:rowOff>47624</xdr:rowOff>
    </xdr:from>
    <xdr:to>
      <xdr:col>2</xdr:col>
      <xdr:colOff>3575989</xdr:colOff>
      <xdr:row>4</xdr:row>
      <xdr:rowOff>594960</xdr:rowOff>
    </xdr:to>
    <xdr:pic>
      <xdr:nvPicPr>
        <xdr:cNvPr id="2" name="Picture 1">
          <a:extLst>
            <a:ext uri="{FF2B5EF4-FFF2-40B4-BE49-F238E27FC236}">
              <a16:creationId xmlns:a16="http://schemas.microsoft.com/office/drawing/2014/main" id="{CF4310A4-95F0-48A7-81F9-BA9328CB058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012406" y="976312"/>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162426</xdr:rowOff>
    </xdr:to>
    <xdr:pic>
      <xdr:nvPicPr>
        <xdr:cNvPr id="3" name="Picture 2">
          <a:hlinkClick xmlns:r="http://schemas.openxmlformats.org/officeDocument/2006/relationships" r:id="rId2"/>
          <a:extLst>
            <a:ext uri="{FF2B5EF4-FFF2-40B4-BE49-F238E27FC236}">
              <a16:creationId xmlns:a16="http://schemas.microsoft.com/office/drawing/2014/main" id="{7FDA7611-FC49-492F-BD90-84760335043B}"/>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2</xdr:col>
      <xdr:colOff>1543050</xdr:colOff>
      <xdr:row>7</xdr:row>
      <xdr:rowOff>57150</xdr:rowOff>
    </xdr:from>
    <xdr:to>
      <xdr:col>2</xdr:col>
      <xdr:colOff>2844946</xdr:colOff>
      <xdr:row>9</xdr:row>
      <xdr:rowOff>61561</xdr:rowOff>
    </xdr:to>
    <xdr:pic>
      <xdr:nvPicPr>
        <xdr:cNvPr id="2" name="Picture 1">
          <a:extLst>
            <a:ext uri="{FF2B5EF4-FFF2-40B4-BE49-F238E27FC236}">
              <a16:creationId xmlns:a16="http://schemas.microsoft.com/office/drawing/2014/main" id="{5CEE524A-9F25-402D-9B4A-4C191156C48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743200" y="19526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xdr:row>
      <xdr:rowOff>200025</xdr:rowOff>
    </xdr:from>
    <xdr:to>
      <xdr:col>0</xdr:col>
      <xdr:colOff>530121</xdr:colOff>
      <xdr:row>2</xdr:row>
      <xdr:rowOff>29076</xdr:rowOff>
    </xdr:to>
    <xdr:pic>
      <xdr:nvPicPr>
        <xdr:cNvPr id="3" name="Picture 2">
          <a:hlinkClick xmlns:r="http://schemas.openxmlformats.org/officeDocument/2006/relationships" r:id="rId2"/>
          <a:extLst>
            <a:ext uri="{FF2B5EF4-FFF2-40B4-BE49-F238E27FC236}">
              <a16:creationId xmlns:a16="http://schemas.microsoft.com/office/drawing/2014/main" id="{A65E5E81-A316-4180-B0DB-D2A2CFDF0135}"/>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409575"/>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2</xdr:col>
      <xdr:colOff>1002506</xdr:colOff>
      <xdr:row>2</xdr:row>
      <xdr:rowOff>42862</xdr:rowOff>
    </xdr:from>
    <xdr:to>
      <xdr:col>2</xdr:col>
      <xdr:colOff>2304402</xdr:colOff>
      <xdr:row>5</xdr:row>
      <xdr:rowOff>9173</xdr:rowOff>
    </xdr:to>
    <xdr:pic>
      <xdr:nvPicPr>
        <xdr:cNvPr id="2" name="Picture 1">
          <a:extLst>
            <a:ext uri="{FF2B5EF4-FFF2-40B4-BE49-F238E27FC236}">
              <a16:creationId xmlns:a16="http://schemas.microsoft.com/office/drawing/2014/main" id="{A0ECDB46-077D-45F9-972B-5ABE9BC0796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64581" y="481012"/>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152901</xdr:rowOff>
    </xdr:to>
    <xdr:pic>
      <xdr:nvPicPr>
        <xdr:cNvPr id="3" name="Picture 2">
          <a:hlinkClick xmlns:r="http://schemas.openxmlformats.org/officeDocument/2006/relationships" r:id="rId2"/>
          <a:extLst>
            <a:ext uri="{FF2B5EF4-FFF2-40B4-BE49-F238E27FC236}">
              <a16:creationId xmlns:a16="http://schemas.microsoft.com/office/drawing/2014/main" id="{DAA16AF1-974E-49AD-B507-906BE2336E6E}"/>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Tabla"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T&#225;blak&#243;d"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H:\ACC\Reporting\Jelentesek\Aramis%20project\Csapattagok\Gergo\Pillar_3_project%2020230224\Group\Annex-2-List-of-templates-Regulation-(EU)-637-2021-31-December-2022.xlsx"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ZTengely"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a"/>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áblakód"/>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PIII_EBA_CC1"/>
      <sheetName val="PIII_EBA_CC2"/>
      <sheetName val="PIII_EBA_CCR1"/>
      <sheetName val="PIII_EBA_CCR2"/>
      <sheetName val="PIII_EBA_CCR3"/>
      <sheetName val="PIII_EBA_CCR4"/>
      <sheetName val="PIII_EBA_CCR5"/>
      <sheetName val="PIII_EBA_CCR6"/>
      <sheetName val="PIII_EBA_CCR7"/>
      <sheetName val="PIII_EBA_CCR8"/>
      <sheetName val="PIII_EBA_CCYB1"/>
      <sheetName val="PIII_EBA_CCYB2"/>
      <sheetName val="PIII_EBA_CR10|01"/>
      <sheetName val="PIII_EBA_CR10|02"/>
      <sheetName val="PIII_EBA_CR10|05"/>
      <sheetName val="PIII_EBA_CR4"/>
      <sheetName val="PIII_EBA_CR5"/>
      <sheetName val="PIII_EBA_CR6"/>
      <sheetName val="PIII_EBA_CR6-A"/>
      <sheetName val="PIII_EBA_CR7"/>
      <sheetName val="PIII_EBA_CR7-A"/>
      <sheetName val="PIII_EBA_CR8"/>
      <sheetName val="PIII_EBA_CR9"/>
      <sheetName val="PIII_EBA_KM1"/>
      <sheetName val="PIII_EBA_LIQ1"/>
      <sheetName val="PIII_EBA_LIQ2"/>
      <sheetName val="PIII_EBA_MR1"/>
      <sheetName val="PIII_EBA_MR2-A"/>
      <sheetName val="PIII_EBA_MR2-B"/>
      <sheetName val="PIII_EBA_MR3"/>
      <sheetName val="PIII_EBA_OR1"/>
      <sheetName val="PIII_EBA_OV1"/>
      <sheetName val="PIII_EBA_AE1"/>
      <sheetName val="PIII_EBA_AE2"/>
      <sheetName val="PIII_EBA_AE3"/>
      <sheetName val="PIII_EBA_CQ1"/>
      <sheetName val="PIII_EBA_CQ2"/>
      <sheetName val="PIII_EBA_CQ3"/>
      <sheetName val="PIII_EBA_CQ4"/>
      <sheetName val="PIII_EBA_CQ5"/>
      <sheetName val="PIII_EBA_CQ6"/>
      <sheetName val="PIII_EBA_CQ7"/>
      <sheetName val="PIII_EBA_CQ8"/>
      <sheetName val="PIII_EBA_CR1"/>
      <sheetName val="PIII_EBA_CR2A"/>
      <sheetName val="PIII_EBA_CR1-A"/>
      <sheetName val="PIII_EBA_CR3"/>
      <sheetName val="PIII_EBA_LR1"/>
      <sheetName val="PIII_EBA_LR2"/>
      <sheetName val="PIII_EBA_LR3"/>
      <sheetName val="PIII_EBA_LI1"/>
      <sheetName val="PIII_EBA_LI2"/>
      <sheetName val="PIII_EBA_PV1"/>
      <sheetName val="PIII_SEC_001"/>
      <sheetName val="PIII_SEC_002"/>
      <sheetName val="PIII_SEC_003"/>
      <sheetName val="PIII_SEC_004"/>
      <sheetName val="PIII_SEC_005"/>
      <sheetName val="PIII_EBA_IRRBB1"/>
      <sheetName val="PIII_ESG_01"/>
      <sheetName val="PIII_ESG_02"/>
      <sheetName val="PIII_ESG_04"/>
      <sheetName val="PIII_ESG_05"/>
      <sheetName val="PIII_ESG_10"/>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ZTengely"/>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2" Type="http://schemas.openxmlformats.org/officeDocument/2006/relationships/drawing" Target="../drawings/drawing40.xml"/><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41.xml"/><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2" Type="http://schemas.openxmlformats.org/officeDocument/2006/relationships/drawing" Target="../drawings/drawing42.xml"/><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2" Type="http://schemas.openxmlformats.org/officeDocument/2006/relationships/drawing" Target="../drawings/drawing43.xml"/><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2" Type="http://schemas.openxmlformats.org/officeDocument/2006/relationships/drawing" Target="../drawings/drawing44.xml"/><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2" Type="http://schemas.openxmlformats.org/officeDocument/2006/relationships/drawing" Target="../drawings/drawing45.xml"/><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2" Type="http://schemas.openxmlformats.org/officeDocument/2006/relationships/drawing" Target="../drawings/drawing46.xml"/><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2" Type="http://schemas.openxmlformats.org/officeDocument/2006/relationships/drawing" Target="../drawings/drawing47.xml"/><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2" Type="http://schemas.openxmlformats.org/officeDocument/2006/relationships/drawing" Target="../drawings/drawing48.xml"/><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2" Type="http://schemas.openxmlformats.org/officeDocument/2006/relationships/drawing" Target="../drawings/drawing49.xml"/><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2" Type="http://schemas.openxmlformats.org/officeDocument/2006/relationships/drawing" Target="../drawings/drawing50.xml"/><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2" Type="http://schemas.openxmlformats.org/officeDocument/2006/relationships/drawing" Target="../drawings/drawing51.xml"/><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2" Type="http://schemas.openxmlformats.org/officeDocument/2006/relationships/drawing" Target="../drawings/drawing52.xml"/><Relationship Id="rId1" Type="http://schemas.openxmlformats.org/officeDocument/2006/relationships/printerSettings" Target="../printerSettings/printerSettings52.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3E505A-5D3B-4656-9DB1-FF95F448802F}">
  <sheetPr>
    <pageSetUpPr fitToPage="1"/>
  </sheetPr>
  <dimension ref="A1:L88"/>
  <sheetViews>
    <sheetView showGridLines="0" tabSelected="1" zoomScaleNormal="100" workbookViewId="0"/>
  </sheetViews>
  <sheetFormatPr defaultRowHeight="12.75" x14ac:dyDescent="0.2"/>
  <cols>
    <col min="1" max="1" width="5.7109375" style="947" customWidth="1"/>
    <col min="2" max="2" width="18.140625" style="947" customWidth="1"/>
    <col min="3" max="3" width="102.7109375" style="947" customWidth="1"/>
    <col min="4" max="16384" width="9.140625" style="947"/>
  </cols>
  <sheetData>
    <row r="1" spans="2:12" ht="39.950000000000003" customHeight="1" x14ac:dyDescent="0.2"/>
    <row r="2" spans="2:12" ht="22.5" customHeight="1" thickBot="1" x14ac:dyDescent="0.25">
      <c r="C2" s="954" t="s">
        <v>1178</v>
      </c>
    </row>
    <row r="3" spans="2:12" ht="39.950000000000003" customHeight="1" thickTop="1" thickBot="1" x14ac:dyDescent="0.25">
      <c r="B3" s="1073" t="s">
        <v>1177</v>
      </c>
      <c r="C3" s="1073"/>
    </row>
    <row r="4" spans="2:12" ht="19.5" customHeight="1" thickTop="1" x14ac:dyDescent="0.2">
      <c r="B4" s="948" t="s">
        <v>1126</v>
      </c>
      <c r="C4"/>
    </row>
    <row r="5" spans="2:12" ht="19.5" customHeight="1" x14ac:dyDescent="0.2">
      <c r="B5" s="949" t="s">
        <v>1067</v>
      </c>
      <c r="C5" s="950" t="s">
        <v>1125</v>
      </c>
    </row>
    <row r="6" spans="2:12" ht="19.5" customHeight="1" x14ac:dyDescent="0.2">
      <c r="B6" s="949" t="s">
        <v>1068</v>
      </c>
      <c r="C6" s="951" t="s">
        <v>1124</v>
      </c>
    </row>
    <row r="7" spans="2:12" ht="27" customHeight="1" x14ac:dyDescent="0.2">
      <c r="B7" s="949"/>
      <c r="C7" s="950"/>
      <c r="L7"/>
    </row>
    <row r="8" spans="2:12" ht="18.75" customHeight="1" x14ac:dyDescent="0.2">
      <c r="B8" s="949" t="s">
        <v>1172</v>
      </c>
      <c r="C8" s="950"/>
    </row>
    <row r="9" spans="2:12" ht="27.75" customHeight="1" x14ac:dyDescent="0.2">
      <c r="B9" s="949" t="s">
        <v>1069</v>
      </c>
      <c r="C9" s="951" t="s">
        <v>1127</v>
      </c>
    </row>
    <row r="10" spans="2:12" ht="18.75" customHeight="1" x14ac:dyDescent="0.2">
      <c r="B10" s="949" t="s">
        <v>1070</v>
      </c>
      <c r="C10" s="950" t="s">
        <v>1436</v>
      </c>
    </row>
    <row r="11" spans="2:12" ht="18.75" customHeight="1" x14ac:dyDescent="0.2">
      <c r="B11" s="949" t="s">
        <v>1071</v>
      </c>
      <c r="C11" s="950" t="s">
        <v>1437</v>
      </c>
    </row>
    <row r="13" spans="2:12" ht="27" customHeight="1" x14ac:dyDescent="0.2">
      <c r="B13" s="949"/>
      <c r="C13" s="950"/>
    </row>
    <row r="14" spans="2:12" ht="18.75" customHeight="1" x14ac:dyDescent="0.2">
      <c r="B14" s="949" t="s">
        <v>1129</v>
      </c>
      <c r="C14" s="950"/>
    </row>
    <row r="15" spans="2:12" ht="18.75" customHeight="1" x14ac:dyDescent="0.2">
      <c r="B15" s="949" t="s">
        <v>1072</v>
      </c>
      <c r="C15" s="951" t="s">
        <v>1128</v>
      </c>
    </row>
    <row r="16" spans="2:12" ht="18.75" customHeight="1" x14ac:dyDescent="0.2">
      <c r="B16" s="955" t="s">
        <v>1073</v>
      </c>
      <c r="C16" s="951" t="s">
        <v>1130</v>
      </c>
    </row>
    <row r="17" spans="2:3" ht="18.75" customHeight="1" x14ac:dyDescent="0.2">
      <c r="B17" s="949" t="s">
        <v>1074</v>
      </c>
      <c r="C17" s="950" t="s">
        <v>1438</v>
      </c>
    </row>
    <row r="18" spans="2:3" ht="27" customHeight="1" x14ac:dyDescent="0.2">
      <c r="B18" s="949"/>
      <c r="C18" s="950"/>
    </row>
    <row r="19" spans="2:3" ht="18.75" customHeight="1" x14ac:dyDescent="0.2">
      <c r="B19" s="949" t="s">
        <v>1173</v>
      </c>
      <c r="C19" s="950"/>
    </row>
    <row r="20" spans="2:3" ht="18.75" customHeight="1" x14ac:dyDescent="0.2">
      <c r="B20" s="949" t="s">
        <v>1075</v>
      </c>
      <c r="C20" s="951" t="s">
        <v>1131</v>
      </c>
    </row>
    <row r="21" spans="2:3" ht="18.75" customHeight="1" x14ac:dyDescent="0.2">
      <c r="B21" s="949" t="s">
        <v>1076</v>
      </c>
      <c r="C21" s="951" t="s">
        <v>1132</v>
      </c>
    </row>
    <row r="22" spans="2:3" ht="27" customHeight="1" x14ac:dyDescent="0.2">
      <c r="B22" s="949"/>
      <c r="C22" s="950"/>
    </row>
    <row r="23" spans="2:3" ht="18.75" customHeight="1" x14ac:dyDescent="0.2">
      <c r="B23" s="949" t="s">
        <v>1136</v>
      </c>
      <c r="C23" s="950"/>
    </row>
    <row r="24" spans="2:3" ht="18.75" customHeight="1" x14ac:dyDescent="0.2">
      <c r="B24" s="949" t="s">
        <v>1077</v>
      </c>
      <c r="C24" s="951" t="s">
        <v>1133</v>
      </c>
    </row>
    <row r="25" spans="2:3" ht="18.75" customHeight="1" x14ac:dyDescent="0.2">
      <c r="B25" s="949" t="s">
        <v>1078</v>
      </c>
      <c r="C25" s="951" t="s">
        <v>1134</v>
      </c>
    </row>
    <row r="26" spans="2:3" ht="18.75" customHeight="1" x14ac:dyDescent="0.2">
      <c r="B26" s="949" t="s">
        <v>1079</v>
      </c>
      <c r="C26" s="951" t="s">
        <v>1135</v>
      </c>
    </row>
    <row r="27" spans="2:3" ht="27" customHeight="1" x14ac:dyDescent="0.2">
      <c r="B27" s="949"/>
      <c r="C27" s="950"/>
    </row>
    <row r="28" spans="2:3" ht="18.75" customHeight="1" x14ac:dyDescent="0.2">
      <c r="B28" s="949" t="s">
        <v>1139</v>
      </c>
      <c r="C28" s="950"/>
    </row>
    <row r="29" spans="2:3" ht="18.75" customHeight="1" x14ac:dyDescent="0.2">
      <c r="B29" s="949" t="s">
        <v>1080</v>
      </c>
      <c r="C29" s="951" t="s">
        <v>1137</v>
      </c>
    </row>
    <row r="30" spans="2:3" ht="18.75" customHeight="1" x14ac:dyDescent="0.2">
      <c r="B30" s="949" t="s">
        <v>1081</v>
      </c>
      <c r="C30" s="951" t="s">
        <v>1138</v>
      </c>
    </row>
    <row r="31" spans="2:3" ht="27" customHeight="1" x14ac:dyDescent="0.2">
      <c r="B31" s="949"/>
      <c r="C31" s="950"/>
    </row>
    <row r="32" spans="2:3" ht="18.75" customHeight="1" x14ac:dyDescent="0.2">
      <c r="B32" s="955" t="s">
        <v>1179</v>
      </c>
      <c r="C32" s="950"/>
    </row>
    <row r="33" spans="2:3" ht="18.75" customHeight="1" x14ac:dyDescent="0.2">
      <c r="B33" s="949" t="s">
        <v>1082</v>
      </c>
      <c r="C33" s="951" t="s">
        <v>1140</v>
      </c>
    </row>
    <row r="34" spans="2:3" ht="18.75" customHeight="1" x14ac:dyDescent="0.2">
      <c r="B34" s="949" t="s">
        <v>1083</v>
      </c>
      <c r="C34" s="951" t="s">
        <v>1141</v>
      </c>
    </row>
    <row r="35" spans="2:3" ht="18.75" customHeight="1" x14ac:dyDescent="0.2">
      <c r="B35" s="949" t="s">
        <v>1084</v>
      </c>
      <c r="C35" s="951" t="s">
        <v>1142</v>
      </c>
    </row>
    <row r="36" spans="2:3" ht="18.75" customHeight="1" x14ac:dyDescent="0.2">
      <c r="B36" s="949" t="s">
        <v>1085</v>
      </c>
      <c r="C36" s="951" t="s">
        <v>1143</v>
      </c>
    </row>
    <row r="37" spans="2:3" ht="18.75" customHeight="1" x14ac:dyDescent="0.2">
      <c r="B37" s="949" t="s">
        <v>1086</v>
      </c>
      <c r="C37" s="951" t="s">
        <v>1144</v>
      </c>
    </row>
    <row r="38" spans="2:3" ht="18.75" customHeight="1" x14ac:dyDescent="0.2">
      <c r="B38" s="949" t="s">
        <v>1087</v>
      </c>
      <c r="C38" s="951" t="s">
        <v>1145</v>
      </c>
    </row>
    <row r="39" spans="2:3" ht="18.75" customHeight="1" x14ac:dyDescent="0.2">
      <c r="B39" s="955" t="s">
        <v>1088</v>
      </c>
      <c r="C39" s="951" t="s">
        <v>1146</v>
      </c>
    </row>
    <row r="40" spans="2:3" ht="18.75" customHeight="1" x14ac:dyDescent="0.2">
      <c r="B40" s="949" t="s">
        <v>1089</v>
      </c>
      <c r="C40" s="951" t="s">
        <v>1147</v>
      </c>
    </row>
    <row r="41" spans="2:3" ht="18.75" customHeight="1" x14ac:dyDescent="0.2">
      <c r="B41" s="949" t="s">
        <v>1090</v>
      </c>
      <c r="C41" s="951" t="s">
        <v>1148</v>
      </c>
    </row>
    <row r="42" spans="2:3" ht="18.75" customHeight="1" x14ac:dyDescent="0.2">
      <c r="B42" s="949" t="s">
        <v>1091</v>
      </c>
      <c r="C42" s="951" t="s">
        <v>1149</v>
      </c>
    </row>
    <row r="43" spans="2:3" ht="18.75" customHeight="1" x14ac:dyDescent="0.2">
      <c r="B43" s="949" t="s">
        <v>1092</v>
      </c>
      <c r="C43" s="951" t="s">
        <v>1150</v>
      </c>
    </row>
    <row r="44" spans="2:3" ht="27" customHeight="1" x14ac:dyDescent="0.2">
      <c r="B44" s="949"/>
      <c r="C44" s="950"/>
    </row>
    <row r="45" spans="2:3" ht="27" customHeight="1" x14ac:dyDescent="0.2">
      <c r="B45" s="949"/>
      <c r="C45" s="950"/>
    </row>
    <row r="46" spans="2:3" ht="22.5" customHeight="1" x14ac:dyDescent="0.2">
      <c r="B46" s="949" t="s">
        <v>1174</v>
      </c>
      <c r="C46" s="950"/>
    </row>
    <row r="47" spans="2:3" ht="22.5" customHeight="1" x14ac:dyDescent="0.2">
      <c r="B47" s="949" t="s">
        <v>1093</v>
      </c>
      <c r="C47" s="951" t="s">
        <v>1151</v>
      </c>
    </row>
    <row r="48" spans="2:3" ht="22.5" customHeight="1" x14ac:dyDescent="0.2">
      <c r="B48" s="949"/>
      <c r="C48" s="950"/>
    </row>
    <row r="49" spans="1:3" ht="22.5" customHeight="1" x14ac:dyDescent="0.2">
      <c r="B49" s="949" t="s">
        <v>1152</v>
      </c>
      <c r="C49" s="950"/>
    </row>
    <row r="50" spans="1:3" ht="22.5" customHeight="1" x14ac:dyDescent="0.2">
      <c r="B50" s="949" t="s">
        <v>1094</v>
      </c>
      <c r="C50" s="951" t="s">
        <v>1439</v>
      </c>
    </row>
    <row r="51" spans="1:3" ht="22.5" customHeight="1" x14ac:dyDescent="0.2">
      <c r="B51" s="949" t="s">
        <v>1095</v>
      </c>
      <c r="C51" s="951" t="s">
        <v>1440</v>
      </c>
    </row>
    <row r="52" spans="1:3" ht="22.5" customHeight="1" x14ac:dyDescent="0.2">
      <c r="B52" s="949"/>
      <c r="C52" s="950"/>
    </row>
    <row r="53" spans="1:3" ht="22.5" customHeight="1" x14ac:dyDescent="0.2">
      <c r="A53" s="952"/>
      <c r="B53" s="949" t="s">
        <v>1154</v>
      </c>
      <c r="C53" s="950"/>
    </row>
    <row r="54" spans="1:3" ht="22.5" customHeight="1" x14ac:dyDescent="0.2">
      <c r="A54" s="952"/>
      <c r="B54" s="949" t="s">
        <v>1096</v>
      </c>
      <c r="C54" s="951" t="s">
        <v>1153</v>
      </c>
    </row>
    <row r="55" spans="1:3" ht="22.5" customHeight="1" x14ac:dyDescent="0.2">
      <c r="A55" s="952"/>
      <c r="B55" s="949" t="s">
        <v>1097</v>
      </c>
      <c r="C55" s="951" t="s">
        <v>1155</v>
      </c>
    </row>
    <row r="56" spans="1:3" ht="22.5" customHeight="1" x14ac:dyDescent="0.2">
      <c r="A56" s="952"/>
      <c r="B56" s="949" t="s">
        <v>1098</v>
      </c>
      <c r="C56" s="951" t="s">
        <v>1156</v>
      </c>
    </row>
    <row r="57" spans="1:3" ht="22.5" customHeight="1" x14ac:dyDescent="0.2">
      <c r="A57" s="952"/>
      <c r="B57" s="949" t="s">
        <v>1099</v>
      </c>
      <c r="C57" s="951" t="s">
        <v>1157</v>
      </c>
    </row>
    <row r="58" spans="1:3" ht="22.5" customHeight="1" x14ac:dyDescent="0.2">
      <c r="A58" s="952"/>
      <c r="B58" s="949" t="s">
        <v>1100</v>
      </c>
      <c r="C58" s="951" t="s">
        <v>1158</v>
      </c>
    </row>
    <row r="59" spans="1:3" ht="22.5" customHeight="1" x14ac:dyDescent="0.2">
      <c r="A59" s="952"/>
      <c r="B59" s="949" t="s">
        <v>1101</v>
      </c>
      <c r="C59" s="951" t="s">
        <v>1159</v>
      </c>
    </row>
    <row r="60" spans="1:3" ht="22.5" customHeight="1" x14ac:dyDescent="0.2">
      <c r="A60" s="952"/>
      <c r="B60" s="949" t="s">
        <v>1102</v>
      </c>
      <c r="C60" s="951" t="s">
        <v>1160</v>
      </c>
    </row>
    <row r="61" spans="1:3" ht="19.5" customHeight="1" x14ac:dyDescent="0.2">
      <c r="B61" s="949"/>
      <c r="C61" s="950"/>
    </row>
    <row r="62" spans="1:3" ht="27" customHeight="1" x14ac:dyDescent="0.2">
      <c r="B62" s="949" t="s">
        <v>1175</v>
      </c>
      <c r="C62" s="950"/>
    </row>
    <row r="63" spans="1:3" ht="27" customHeight="1" x14ac:dyDescent="0.2">
      <c r="B63" s="949" t="s">
        <v>1103</v>
      </c>
      <c r="C63" s="951" t="s">
        <v>1161</v>
      </c>
    </row>
    <row r="64" spans="1:3" ht="27" customHeight="1" x14ac:dyDescent="0.2">
      <c r="B64" s="949" t="s">
        <v>1104</v>
      </c>
      <c r="C64" s="951" t="s">
        <v>1162</v>
      </c>
    </row>
    <row r="65" spans="2:3" ht="27" customHeight="1" x14ac:dyDescent="0.2">
      <c r="B65" s="949" t="s">
        <v>1105</v>
      </c>
      <c r="C65" s="951" t="s">
        <v>1163</v>
      </c>
    </row>
    <row r="66" spans="2:3" ht="27" customHeight="1" x14ac:dyDescent="0.2">
      <c r="B66" s="949" t="s">
        <v>1106</v>
      </c>
      <c r="C66" s="951" t="s">
        <v>1164</v>
      </c>
    </row>
    <row r="67" spans="2:3" ht="27" customHeight="1" x14ac:dyDescent="0.2">
      <c r="B67" s="949"/>
      <c r="C67" s="950"/>
    </row>
    <row r="68" spans="2:3" ht="27" customHeight="1" x14ac:dyDescent="0.2">
      <c r="B68" s="955" t="s">
        <v>1165</v>
      </c>
      <c r="C68" s="956"/>
    </row>
    <row r="69" spans="2:3" ht="27" customHeight="1" x14ac:dyDescent="0.2">
      <c r="B69" s="949" t="s">
        <v>1107</v>
      </c>
      <c r="C69" s="951" t="s">
        <v>1165</v>
      </c>
    </row>
    <row r="70" spans="2:3" ht="27" customHeight="1" x14ac:dyDescent="0.2">
      <c r="B70" s="949"/>
      <c r="C70" s="950"/>
    </row>
    <row r="71" spans="2:3" ht="27" customHeight="1" x14ac:dyDescent="0.2">
      <c r="B71" s="953" t="s">
        <v>1176</v>
      </c>
      <c r="C71" s="950"/>
    </row>
    <row r="72" spans="2:3" ht="27" customHeight="1" x14ac:dyDescent="0.2">
      <c r="B72" s="949" t="s">
        <v>1108</v>
      </c>
      <c r="C72" s="951" t="s">
        <v>1166</v>
      </c>
    </row>
    <row r="73" spans="2:3" ht="24.75" customHeight="1" x14ac:dyDescent="0.2">
      <c r="B73" s="949"/>
      <c r="C73" s="950"/>
    </row>
    <row r="74" spans="2:3" ht="24.75" customHeight="1" x14ac:dyDescent="0.2">
      <c r="B74" s="949" t="s">
        <v>1168</v>
      </c>
      <c r="C74" s="950"/>
    </row>
    <row r="75" spans="2:3" ht="24.75" customHeight="1" x14ac:dyDescent="0.2">
      <c r="B75" s="949" t="s">
        <v>1109</v>
      </c>
      <c r="C75" s="951" t="s">
        <v>1167</v>
      </c>
    </row>
    <row r="76" spans="2:3" ht="24" customHeight="1" x14ac:dyDescent="0.2">
      <c r="B76" s="949"/>
      <c r="C76" s="950"/>
    </row>
    <row r="77" spans="2:3" ht="24" customHeight="1" x14ac:dyDescent="0.2">
      <c r="B77" s="949" t="s">
        <v>1110</v>
      </c>
      <c r="C77" s="950"/>
    </row>
    <row r="78" spans="2:3" ht="24" customHeight="1" x14ac:dyDescent="0.2">
      <c r="B78" s="949" t="s">
        <v>1111</v>
      </c>
      <c r="C78" s="950" t="s">
        <v>1112</v>
      </c>
    </row>
    <row r="79" spans="2:3" ht="24" customHeight="1" x14ac:dyDescent="0.2">
      <c r="B79" s="949" t="s">
        <v>1113</v>
      </c>
      <c r="C79" s="950" t="s">
        <v>1114</v>
      </c>
    </row>
    <row r="80" spans="2:3" ht="24" customHeight="1" x14ac:dyDescent="0.2">
      <c r="B80" s="949" t="s">
        <v>1115</v>
      </c>
      <c r="C80" s="950" t="s">
        <v>1116</v>
      </c>
    </row>
    <row r="81" spans="2:3" ht="24" customHeight="1" x14ac:dyDescent="0.2">
      <c r="B81" s="949" t="s">
        <v>1117</v>
      </c>
      <c r="C81" s="950" t="s">
        <v>1118</v>
      </c>
    </row>
    <row r="82" spans="2:3" ht="24" customHeight="1" x14ac:dyDescent="0.2">
      <c r="B82" s="949" t="s">
        <v>1119</v>
      </c>
      <c r="C82" s="950" t="s">
        <v>1120</v>
      </c>
    </row>
    <row r="83" spans="2:3" ht="24" customHeight="1" x14ac:dyDescent="0.2">
      <c r="B83" s="949"/>
    </row>
    <row r="84" spans="2:3" ht="24" customHeight="1" x14ac:dyDescent="0.2">
      <c r="B84" s="949" t="s">
        <v>1169</v>
      </c>
    </row>
    <row r="85" spans="2:3" ht="24" customHeight="1" x14ac:dyDescent="0.2">
      <c r="B85" s="949" t="s">
        <v>1121</v>
      </c>
      <c r="C85" s="951" t="s">
        <v>1169</v>
      </c>
    </row>
    <row r="86" spans="2:3" ht="24" customHeight="1" x14ac:dyDescent="0.2">
      <c r="B86" s="949" t="s">
        <v>1122</v>
      </c>
      <c r="C86" s="951" t="s">
        <v>1170</v>
      </c>
    </row>
    <row r="87" spans="2:3" ht="24" customHeight="1" x14ac:dyDescent="0.2">
      <c r="B87" s="949" t="s">
        <v>1123</v>
      </c>
      <c r="C87" s="951" t="s">
        <v>1171</v>
      </c>
    </row>
    <row r="88" spans="2:3" ht="24" customHeight="1" x14ac:dyDescent="0.2">
      <c r="B88" s="949"/>
      <c r="C88" s="950"/>
    </row>
  </sheetData>
  <sheetProtection algorithmName="SHA-512" hashValue="SgRDdh5HNSmo3t4whIwDagQtD19mNLI7/xNunpUm4XDW6zSV3GkXyckaHwlZqkfeGevmxMm2/kvQMBVL7vvtxQ==" saltValue="JMYfkOBL36XNtSgwahHS7Q==" spinCount="100000" sheet="1" objects="1" scenarios="1"/>
  <mergeCells count="1">
    <mergeCell ref="B3:C3"/>
  </mergeCells>
  <conditionalFormatting sqref="B63:B65">
    <cfRule type="duplicateValues" dxfId="19" priority="41"/>
  </conditionalFormatting>
  <conditionalFormatting sqref="B66">
    <cfRule type="duplicateValues" dxfId="18" priority="40"/>
  </conditionalFormatting>
  <conditionalFormatting sqref="B20:B21">
    <cfRule type="duplicateValues" dxfId="17" priority="39"/>
  </conditionalFormatting>
  <conditionalFormatting sqref="B50:B52">
    <cfRule type="duplicateValues" dxfId="16" priority="38"/>
  </conditionalFormatting>
  <conditionalFormatting sqref="B29:B30">
    <cfRule type="duplicateValues" dxfId="15" priority="37"/>
  </conditionalFormatting>
  <conditionalFormatting sqref="B69">
    <cfRule type="duplicateValues" dxfId="14" priority="36"/>
  </conditionalFormatting>
  <conditionalFormatting sqref="B72:B74">
    <cfRule type="duplicateValues" dxfId="13" priority="35"/>
  </conditionalFormatting>
  <conditionalFormatting sqref="B36:B44">
    <cfRule type="duplicateValues" dxfId="12" priority="34"/>
  </conditionalFormatting>
  <conditionalFormatting sqref="B33">
    <cfRule type="duplicateValues" dxfId="11" priority="33"/>
  </conditionalFormatting>
  <conditionalFormatting sqref="B35">
    <cfRule type="duplicateValues" dxfId="10" priority="32"/>
  </conditionalFormatting>
  <conditionalFormatting sqref="B47">
    <cfRule type="duplicateValues" dxfId="9" priority="31"/>
  </conditionalFormatting>
  <conditionalFormatting sqref="B24:B26">
    <cfRule type="duplicateValues" dxfId="8" priority="30"/>
  </conditionalFormatting>
  <conditionalFormatting sqref="B54:B55 B57:B59">
    <cfRule type="duplicateValues" dxfId="7" priority="29"/>
  </conditionalFormatting>
  <conditionalFormatting sqref="B56">
    <cfRule type="duplicateValues" dxfId="6" priority="28"/>
  </conditionalFormatting>
  <conditionalFormatting sqref="B75:B76">
    <cfRule type="duplicateValues" dxfId="5" priority="27"/>
  </conditionalFormatting>
  <conditionalFormatting sqref="B60">
    <cfRule type="duplicateValues" dxfId="4" priority="26"/>
  </conditionalFormatting>
  <conditionalFormatting sqref="B34">
    <cfRule type="duplicateValues" dxfId="3" priority="25"/>
  </conditionalFormatting>
  <conditionalFormatting sqref="B16">
    <cfRule type="duplicateValues" dxfId="2" priority="24"/>
  </conditionalFormatting>
  <conditionalFormatting sqref="B85:B88">
    <cfRule type="duplicateValues" dxfId="1" priority="22"/>
  </conditionalFormatting>
  <conditionalFormatting sqref="B78:B82">
    <cfRule type="duplicateValues" dxfId="0" priority="1"/>
  </conditionalFormatting>
  <hyperlinks>
    <hyperlink ref="B15" location="'EU CC1'!A1" display="EU CC1" xr:uid="{4D39BC6F-0A31-4A6B-B6E5-8B6613A6DB01}"/>
    <hyperlink ref="B63" location="'EU CCR1'!A1" display="EU CCR1" xr:uid="{0D3C9574-4223-44F4-B052-69B3BEEA974B}"/>
    <hyperlink ref="B64" location="'EU CCR2'!A1" display="EU CCR2" xr:uid="{4779FCC6-4A3A-456F-9982-E55CC0294F72}"/>
    <hyperlink ref="B65" location="'EU CCR3'!A1" display="EU CCR3" xr:uid="{98BC6E62-F0F8-47FA-9E4D-EAD9D28C728E}"/>
    <hyperlink ref="B66" location="'EU CCR5'!A1" display="EU CCR5" xr:uid="{CA665579-A5A7-42B9-ABD4-C8BC1DFB84C7}"/>
    <hyperlink ref="B20" location="'EU CCyB1'!A1" display="EU CCyB1" xr:uid="{A1499F8D-79A2-4CE1-A506-CE85E5BA930F}"/>
    <hyperlink ref="B21" location="'EU CCyB2'!A1" display="EU CCyB2" xr:uid="{4151C400-ABA7-463E-AA8F-D5170A1E9A85}"/>
    <hyperlink ref="B50" location="'EU CR4'!A1" display="EU CR4" xr:uid="{5FD0B23E-3DD6-41AB-A922-C6E46C4C4E09}"/>
    <hyperlink ref="B51" location="'EU CR5'!A1" display="EU CR5" xr:uid="{9D711AC9-248B-4D04-BC02-830B19726D64}"/>
    <hyperlink ref="B5" location="'EU KM1'!A1" display="EU KM1" xr:uid="{3E720187-C92B-4CA5-8174-82A7CB0FA0E5}"/>
    <hyperlink ref="B29" location="'EU LIQ1'!A1" display="EU LIQ1" xr:uid="{2105C7A0-0918-4820-969A-82263FFAF7B9}"/>
    <hyperlink ref="B30" location="'EU LIQ2'!A1" display="EU LIQ2" xr:uid="{A0B63EAC-ED27-4DBA-882B-8851EFB453CD}"/>
    <hyperlink ref="B69" location="'EU MR1'!A1" display="EU MR1" xr:uid="{DDEA7C93-605B-40FB-BAF9-CB48EB8A6CA5}"/>
    <hyperlink ref="B72" location="'EU OR1'!A1" display="EU OR1" xr:uid="{B443BBDF-73BA-4C37-BE5D-AE03F414D59B}"/>
    <hyperlink ref="B6" location="'EU OV1'!A1" display="EU OV1" xr:uid="{D9256C51-98FA-41CE-BEF1-CBF06B670977}"/>
    <hyperlink ref="B36" location="'EU CQ1'!A1" display="EU CQ1" xr:uid="{BBDA4B1F-D311-4C38-82FF-70C9DA16DF26}"/>
    <hyperlink ref="B37" location="'EU CQ2'!A1" display="EU CQ2" xr:uid="{9B83671D-46B3-436C-8349-A595F29B1778}"/>
    <hyperlink ref="B38" location="'EU CQ3'!A1" display="EU CQ3" xr:uid="{D2CC0AFC-4C98-4B91-9CDF-8BF802D4C09F}"/>
    <hyperlink ref="B39" location="'EU CQ4'!A1" display="EU CQ4" xr:uid="{250E04A3-41A6-48F1-8C7B-53F103373A93}"/>
    <hyperlink ref="B40" location="'EU CQ5'!A1" display="EU CQ5" xr:uid="{4E37DEB3-30D5-4847-8A0A-17A50574A56B}"/>
    <hyperlink ref="B41" location="'EU CQ6'!A1" display="EU CQ6" xr:uid="{FF5CDF73-49AD-40FF-848A-93865E8F57F3}"/>
    <hyperlink ref="B42" location="'EU CQ7'!A1" display="EU CQ7" xr:uid="{E60DBC39-67AE-4330-B8D8-0CB0D878BC6B}"/>
    <hyperlink ref="B43" location="'EU CQ8'!A1" display="EU CQ8" xr:uid="{6CE54334-138E-400B-8B33-260F1F11EA15}"/>
    <hyperlink ref="B33" location="'EU CR1'!A1" display="EU CR1" xr:uid="{0C2E2D2B-4637-4ED2-927B-6B4C7E27CC6D}"/>
    <hyperlink ref="B35" location="'EU CR2a'!A1" display="EU CR2a" xr:uid="{943B2C78-AE65-4010-A25C-E2EDF0E1CCD4}"/>
    <hyperlink ref="B47" location="'EU CR3'!A1" display="EU CR3" xr:uid="{2A086518-6F24-44EA-B49F-2F9BBE093E7E}"/>
    <hyperlink ref="B24" location="'EU LR1'!A1" display="EU LR1" xr:uid="{9DDD6E0E-5D12-4C56-A57C-C197DBBD174D}"/>
    <hyperlink ref="B25" location="'EU LR2'!A1" display="EU LR2" xr:uid="{0E8758CE-D99E-4837-9669-A3D8CAA8890A}"/>
    <hyperlink ref="B26" location="'EU LR3'!A1" display="EU LR3" xr:uid="{4DE56113-B2E6-41F4-B67C-7ABE044B2A12}"/>
    <hyperlink ref="B85" location="'EU AE1'!A1" display="EU AE1" xr:uid="{203D1CA4-EA19-4786-804F-81C2A6A7E259}"/>
    <hyperlink ref="B86" location="'EU AE2'!A1" display="EU AE2" xr:uid="{F4A6C5FA-4B7F-47DB-98CD-CB186E6AA4C5}"/>
    <hyperlink ref="B87" location="'EU AE3'!A1" display="EU AE3" xr:uid="{A822D4D9-CCAC-413F-BEE1-B50F57D98685}"/>
    <hyperlink ref="B55" location="'EU CR6-A'!A1" display="EU CR6-A" xr:uid="{77F21B99-AF2D-488A-9623-45E7C67D4E2D}"/>
    <hyperlink ref="B57" location="'EU CR7-A'!A1" display="EU CR7-A" xr:uid="{53DCB39D-4651-4782-B88B-D85176CB35A7}"/>
    <hyperlink ref="B58" location="'EU CR8'!A1" display="EU CR8" xr:uid="{93B4922A-5DD7-47B8-B80B-1EEF2588E9A0}"/>
    <hyperlink ref="B59" location="'EU CR9'!A1" display="EU CR9" xr:uid="{17C2D3AB-839A-4FA4-A2C8-7B519773B599}"/>
    <hyperlink ref="B54" location="'EU CR6'!A1" display="EU CR6" xr:uid="{76308FB4-4FE1-4B8F-915B-475F40DB49FA}"/>
    <hyperlink ref="B56" location="'EU CR7'!A1" display="EU CR7" xr:uid="{B7F34993-A609-4B6B-B486-9C196147BB75}"/>
    <hyperlink ref="B75" location="'EU PV1'!A1" display="EU PV1" xr:uid="{6329E7D7-072E-408B-9034-5134E2B26F4A}"/>
    <hyperlink ref="B9" location="'EU LI1'!A1" display="LI1" xr:uid="{E045E88A-EA29-41A7-B726-B2AA40BE7AD5}"/>
    <hyperlink ref="B60" location="'EU CR10'!A1" display="EU CR10" xr:uid="{573378AE-86D1-40B8-8D29-00688D494F94}"/>
    <hyperlink ref="B34" location="'EU CR1-A'!A1" display="EU CR1-A" xr:uid="{C318B06E-9946-4C70-9686-CCA4126EB46D}"/>
    <hyperlink ref="B16" location="'EU CC2'!A1" display="EU CC2" xr:uid="{C6B1E6B6-7585-4FBC-8A05-129D3B4BC7E2}"/>
    <hyperlink ref="C5" location="'EU KM1'!A1" display="EU KM1" xr:uid="{E47008C9-DAB8-4F74-B354-4F2C28AA508D}"/>
    <hyperlink ref="C9" location="'EU LI1'!A1" display="LI1" xr:uid="{E99ED968-DD6A-4E12-B50A-C61D64CE840D}"/>
    <hyperlink ref="C15" location="'EU CC1'!A1" display="EU CC1" xr:uid="{444AD458-C323-44AB-ACE9-CC105D3D5820}"/>
    <hyperlink ref="C16" location="'EU CC2'!A1" display="EU CC2" xr:uid="{39AF43D0-99CC-4F11-9ED6-7F8FA6EC94D6}"/>
    <hyperlink ref="C20" location="'EU CCyB1'!A1" display="EU CCyB1" xr:uid="{B00BA24F-117B-4B80-B61D-40CC37F72356}"/>
    <hyperlink ref="C21" location="'EU CCyB2'!A1" display="EU CCyB2" xr:uid="{FAB8D305-FFFC-4575-A6D6-3012E31FBC27}"/>
    <hyperlink ref="C24" location="'EU LR1'!A1" display="EU LR1" xr:uid="{2BF2411B-65AC-40FC-B972-BE2D1F18E951}"/>
    <hyperlink ref="C25" location="'EU LR2'!A1" display="EU LR2" xr:uid="{8C9A9E19-4D38-4D98-86ED-2D124DEED194}"/>
    <hyperlink ref="C26" location="'EU LR3'!A1" display="EU LR3" xr:uid="{E1D987A5-414D-412C-8908-E1FE5EEBA71B}"/>
    <hyperlink ref="C29" location="'EU LIQ1'!A1" display="EU LIQ1" xr:uid="{4058C0A1-07FC-4120-9A0D-7485025537CD}"/>
    <hyperlink ref="C30" location="'EU LIQ2'!A1" display="EU LIQ2" xr:uid="{121D88BC-5D4C-4D71-A8A6-2C3CCE4BC998}"/>
    <hyperlink ref="C36" location="'EU CQ1'!A1" display="EU CQ1" xr:uid="{AB18A0E2-9DBE-4773-A684-E74A97C5109E}"/>
    <hyperlink ref="C37" location="'EU CQ2'!A1" display="EU CQ2" xr:uid="{6CDF8B00-4AB8-45FB-9C74-7BB07AC55E6D}"/>
    <hyperlink ref="C38" location="'EU CQ3'!A1" display="EU CQ3" xr:uid="{650462CB-E130-4A88-9753-3FF7691F6102}"/>
    <hyperlink ref="C39" location="'EU CQ4'!A1" display="EU CQ4" xr:uid="{FD769338-46A7-4411-AF19-6D2FE10F9B06}"/>
    <hyperlink ref="C40" location="'EU CQ5'!A1" display="EU CQ5" xr:uid="{8D7B9168-B610-49B1-83FA-16EBAF7F615A}"/>
    <hyperlink ref="C41" location="'EU CQ6'!A1" display="EU CQ6" xr:uid="{D3734864-5CA2-4828-BB21-30DC0D2480C8}"/>
    <hyperlink ref="C42" location="'EU CQ7'!A1" display="EU CQ7" xr:uid="{65540DE9-B561-4CFF-833A-C845412AC0CC}"/>
    <hyperlink ref="C43" location="'EU CQ8'!A1" display="EU CQ8" xr:uid="{0F721DF0-F66C-431B-A5D3-159202A61CAD}"/>
    <hyperlink ref="C33" location="'EU CR1'!A1" display="EU CR1" xr:uid="{3A002C73-E931-465D-A048-4DCBD96F4100}"/>
    <hyperlink ref="C35" location="'EU CR2a'!A1" display="EU CR2a" xr:uid="{F1009CAC-3590-4EB0-B6DE-834EAEB3B479}"/>
    <hyperlink ref="C34" location="'EU CR1-A'!A1" display="EU CR1-A" xr:uid="{1D769801-D5C4-4AE8-B9AA-7F49499D0234}"/>
    <hyperlink ref="C47" location="'EU CR3'!A1" display="EU CR3" xr:uid="{A1698D87-7182-41F7-BFF0-18BFBD56A6FF}"/>
    <hyperlink ref="C50" location="'EU CR4'!A1" display="EU CR4" xr:uid="{9E27D99F-5257-4D6A-8396-B024361634EE}"/>
    <hyperlink ref="C51" location="'EU CR5'!A1" display="EU CR5" xr:uid="{4700FC6F-E4BD-4E27-85E7-8E9BC4751EE3}"/>
    <hyperlink ref="C55" location="'EU CR6-A'!A1" display="EU CR6-A" xr:uid="{66FFAE43-C741-41AF-BE28-C30D06AAD3A1}"/>
    <hyperlink ref="C57" location="'EU CR7-A'!A1" display="EU CR7-A" xr:uid="{630BDF6B-37A7-4FFC-9D36-7FEBCF6C4F91}"/>
    <hyperlink ref="C58" location="'EU CR8'!A1" display="EU CR8" xr:uid="{EE04F19E-57AB-4694-9BCC-FE2CD70E61CA}"/>
    <hyperlink ref="C59" location="'EU CR9'!A1" display="EU CR9" xr:uid="{41D809E3-AF5B-436B-B38E-31A802E99BD3}"/>
    <hyperlink ref="C54" location="'EU CR6'!A1" display="EU CR6" xr:uid="{5BB481C2-B9B8-4CC5-9412-ACC12DE3B214}"/>
    <hyperlink ref="C56" location="'EU CR7'!A1" display="EU CR7" xr:uid="{57B94CDE-D629-4227-8B77-F781AE11FEC6}"/>
    <hyperlink ref="C60" location="'EU CR10'!A1" display="EU CR10" xr:uid="{98209068-890C-4C8D-B5FA-8A518FD2D9B5}"/>
    <hyperlink ref="C63" location="'EU CCR1'!A1" display="EU CCR1" xr:uid="{977EF1B8-21A8-4ACC-9280-CE77181083B2}"/>
    <hyperlink ref="C64" location="'EU CCR2'!A1" display="EU CCR2" xr:uid="{F128E41A-F9E2-4CAE-8887-D429459E2A28}"/>
    <hyperlink ref="C65" location="'EU CCR3'!A1" display="EU CCR3" xr:uid="{729D06B5-90D9-4866-AEDE-F453415C5AF4}"/>
    <hyperlink ref="C66" location="'EU CCR5'!A1" display="EU CCR5" xr:uid="{4717FE5D-49E1-4B3C-89AE-7038FE64ACDE}"/>
    <hyperlink ref="C69" location="'EU MR1'!A1" display="EU MR1" xr:uid="{18D990EA-3092-45C8-A152-031CAAA6E5FD}"/>
    <hyperlink ref="C72" location="'EU OR1'!A1" display="EU OR1" xr:uid="{AD588200-535F-4F0F-8458-05C80F9AC2E8}"/>
    <hyperlink ref="C75" location="'EU PV1'!A1" display="EU PV1" xr:uid="{F0851EAE-DDCD-4637-A6A7-FE66A2829CFF}"/>
    <hyperlink ref="C85" location="'EU AE1'!A1" display="EU AE1" xr:uid="{79DD5594-864A-40DF-BA86-BDD5C4C55D56}"/>
    <hyperlink ref="C86" location="'EU AE2'!A1" display="EU AE2" xr:uid="{9A16A5AC-DE7C-4D0E-BCE8-C35D5DB1AB8B}"/>
    <hyperlink ref="C87" location="'EU AE3'!A1" display="EU AE3" xr:uid="{8E7EE89D-CD5E-4C85-84BC-781766C84CF2}"/>
    <hyperlink ref="C6" location="'EU OV1'!A1" display="EU OV1" xr:uid="{ED445858-409D-4505-BFA7-B953747CA611}"/>
    <hyperlink ref="B78" location="'REM1'!A1" display="REM1" xr:uid="{071B8938-94AE-416C-9DB1-CE4891F7B14D}"/>
    <hyperlink ref="B79" location="'REM2'!A1" display="REM2" xr:uid="{78756AEE-ECF8-43FC-B5A9-4A94BF0EB8A2}"/>
    <hyperlink ref="B80" location="'REM3'!A1" display="REM3" xr:uid="{606FFA94-2ABF-4F51-A85F-9A024703CB0A}"/>
    <hyperlink ref="B81" location="'REM4'!A1" display="REM4" xr:uid="{F4233755-18CC-46F3-B9F0-45254213E4DA}"/>
    <hyperlink ref="B82" location="'REM5'!A1" display="REM5" xr:uid="{A4F729B6-5939-4A76-8AE0-11B3BDD84DB7}"/>
    <hyperlink ref="B17" location="'EU CCA'!A1" display="EU CCA" xr:uid="{C30C76FE-BEAB-4BDD-9331-4C52DD50B01D}"/>
    <hyperlink ref="B10" location="EU_LI2!A1" display="EU LI2" xr:uid="{2B525008-9249-4469-B004-76CFF576CD79}"/>
    <hyperlink ref="B11" location="EU_LI3!A1" display="EU LI3" xr:uid="{7EAC7E4E-8607-4848-8698-E323116F907E}"/>
  </hyperlinks>
  <pageMargins left="0.70866141732283472" right="0.70866141732283472" top="0.74803149606299213" bottom="0.74803149606299213" header="0.31496062992125984" footer="0.31496062992125984"/>
  <pageSetup scale="72" fitToHeight="2"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14CE98-7740-40B5-8314-911E032164BA}">
  <sheetPr>
    <tabColor theme="5" tint="-0.499984740745262"/>
    <pageSetUpPr fitToPage="1"/>
  </sheetPr>
  <dimension ref="A2:Q119"/>
  <sheetViews>
    <sheetView showGridLines="0" zoomScaleNormal="100" workbookViewId="0"/>
  </sheetViews>
  <sheetFormatPr defaultColWidth="8.7109375" defaultRowHeight="14.25" x14ac:dyDescent="0.2"/>
  <cols>
    <col min="1" max="1" width="10.42578125" style="54" customWidth="1"/>
    <col min="2" max="2" width="5" style="55" customWidth="1"/>
    <col min="3" max="3" width="23.5703125" style="56" customWidth="1"/>
    <col min="4" max="4" width="14.42578125" style="54" customWidth="1"/>
    <col min="5" max="5" width="13" style="54" customWidth="1"/>
    <col min="6" max="6" width="12.42578125" style="54" customWidth="1"/>
    <col min="7" max="7" width="10.7109375" style="54" customWidth="1"/>
    <col min="8" max="8" width="11.28515625" style="54" customWidth="1"/>
    <col min="9" max="9" width="18.28515625" style="54" customWidth="1"/>
    <col min="10" max="10" width="13.5703125" style="54" customWidth="1"/>
    <col min="11" max="11" width="10" style="54" bestFit="1" customWidth="1"/>
    <col min="12" max="12" width="11.42578125" style="54" customWidth="1"/>
    <col min="13" max="13" width="11" style="54" customWidth="1"/>
    <col min="14" max="14" width="13.42578125" style="54" customWidth="1"/>
    <col min="15" max="15" width="11.5703125" style="54" customWidth="1"/>
    <col min="16" max="16" width="12.5703125" style="54" customWidth="1"/>
    <col min="17" max="17" width="10.7109375" style="54" customWidth="1"/>
    <col min="18" max="16384" width="8.7109375" style="54"/>
  </cols>
  <sheetData>
    <row r="2" spans="1:17" ht="15" thickBot="1" x14ac:dyDescent="0.25"/>
    <row r="3" spans="1:17" s="5" customFormat="1" ht="37.5" customHeight="1" thickBot="1" x14ac:dyDescent="0.3">
      <c r="A3" s="4"/>
      <c r="B3" s="1100" t="s">
        <v>145</v>
      </c>
      <c r="C3" s="1101"/>
      <c r="D3" s="1101"/>
      <c r="E3" s="1101"/>
      <c r="F3" s="1101"/>
      <c r="G3" s="1101"/>
      <c r="H3" s="1101"/>
      <c r="I3" s="1101"/>
      <c r="J3" s="1101"/>
      <c r="K3" s="1101"/>
      <c r="L3" s="1101"/>
      <c r="M3" s="1101"/>
      <c r="N3" s="1101"/>
      <c r="O3" s="1101"/>
      <c r="P3" s="1102"/>
    </row>
    <row r="4" spans="1:17" s="5" customFormat="1" ht="13.5" customHeight="1" x14ac:dyDescent="0.25">
      <c r="A4" s="4"/>
      <c r="B4" s="57"/>
      <c r="C4" s="57"/>
      <c r="D4" s="57"/>
      <c r="E4" s="57"/>
      <c r="F4" s="57"/>
      <c r="G4" s="57"/>
      <c r="H4" s="57"/>
      <c r="I4" s="57"/>
      <c r="J4" s="57"/>
      <c r="K4" s="57"/>
      <c r="L4" s="57"/>
      <c r="M4" s="57"/>
      <c r="N4" s="57"/>
      <c r="O4" s="57"/>
      <c r="P4" s="57"/>
    </row>
    <row r="5" spans="1:17" ht="15.75" customHeight="1" thickBot="1" x14ac:dyDescent="0.3">
      <c r="A5" s="4"/>
      <c r="B5" s="1133"/>
      <c r="C5" s="1133"/>
      <c r="D5" s="1133"/>
      <c r="E5" s="1133"/>
      <c r="F5" s="1133"/>
      <c r="G5" s="1133"/>
      <c r="H5" s="1133"/>
      <c r="I5" s="1133"/>
      <c r="J5" s="1133"/>
      <c r="K5" s="1133"/>
      <c r="L5" s="1133"/>
      <c r="M5" s="1133"/>
      <c r="N5" s="1133"/>
      <c r="O5" s="1133"/>
      <c r="P5" s="1133"/>
    </row>
    <row r="6" spans="1:17" s="56" customFormat="1" ht="15.75" thickBot="1" x14ac:dyDescent="0.3">
      <c r="B6" s="4"/>
      <c r="C6" s="4"/>
      <c r="D6" s="58" t="s">
        <v>132</v>
      </c>
      <c r="E6" s="58" t="s">
        <v>146</v>
      </c>
      <c r="F6" s="58" t="s">
        <v>133</v>
      </c>
      <c r="G6" s="58" t="s">
        <v>147</v>
      </c>
      <c r="H6" s="58" t="s">
        <v>148</v>
      </c>
      <c r="I6" s="58" t="s">
        <v>149</v>
      </c>
      <c r="J6" s="58" t="s">
        <v>150</v>
      </c>
      <c r="K6" s="58" t="s">
        <v>151</v>
      </c>
      <c r="L6" s="58" t="s">
        <v>152</v>
      </c>
      <c r="M6" s="58" t="s">
        <v>153</v>
      </c>
      <c r="N6" s="58" t="s">
        <v>154</v>
      </c>
      <c r="O6" s="58" t="s">
        <v>155</v>
      </c>
      <c r="P6" s="59" t="s">
        <v>156</v>
      </c>
    </row>
    <row r="7" spans="1:17" s="56" customFormat="1" ht="34.5" customHeight="1" x14ac:dyDescent="0.25">
      <c r="A7" s="60"/>
      <c r="B7" s="4"/>
      <c r="C7" s="4"/>
      <c r="D7" s="1134" t="s">
        <v>157</v>
      </c>
      <c r="E7" s="1135"/>
      <c r="F7" s="1138" t="s">
        <v>158</v>
      </c>
      <c r="G7" s="1138"/>
      <c r="H7" s="1140" t="s">
        <v>159</v>
      </c>
      <c r="I7" s="1140" t="s">
        <v>160</v>
      </c>
      <c r="J7" s="1138" t="s">
        <v>161</v>
      </c>
      <c r="K7" s="1138"/>
      <c r="L7" s="1138"/>
      <c r="M7" s="1138"/>
      <c r="N7" s="1140" t="s">
        <v>162</v>
      </c>
      <c r="O7" s="1140" t="s">
        <v>163</v>
      </c>
      <c r="P7" s="1135" t="s">
        <v>164</v>
      </c>
    </row>
    <row r="8" spans="1:17" s="56" customFormat="1" ht="6" customHeight="1" thickBot="1" x14ac:dyDescent="0.3">
      <c r="A8" s="60"/>
      <c r="B8" s="4"/>
      <c r="C8" s="4"/>
      <c r="D8" s="1136"/>
      <c r="E8" s="1137"/>
      <c r="F8" s="1139"/>
      <c r="G8" s="1139"/>
      <c r="H8" s="1141"/>
      <c r="I8" s="1141"/>
      <c r="J8" s="1139"/>
      <c r="K8" s="1139"/>
      <c r="L8" s="1139"/>
      <c r="M8" s="1139"/>
      <c r="N8" s="1141"/>
      <c r="O8" s="1141"/>
      <c r="P8" s="1143"/>
    </row>
    <row r="9" spans="1:17" ht="144.75" customHeight="1" thickBot="1" x14ac:dyDescent="0.3">
      <c r="B9" s="4"/>
      <c r="C9" s="4"/>
      <c r="D9" s="61" t="s">
        <v>165</v>
      </c>
      <c r="E9" s="61" t="s">
        <v>166</v>
      </c>
      <c r="F9" s="61" t="s">
        <v>167</v>
      </c>
      <c r="G9" s="61" t="s">
        <v>168</v>
      </c>
      <c r="H9" s="1142"/>
      <c r="I9" s="1142"/>
      <c r="J9" s="62" t="s">
        <v>169</v>
      </c>
      <c r="K9" s="63" t="s">
        <v>158</v>
      </c>
      <c r="L9" s="63" t="s">
        <v>170</v>
      </c>
      <c r="M9" s="64" t="s">
        <v>171</v>
      </c>
      <c r="N9" s="1142"/>
      <c r="O9" s="1142"/>
      <c r="P9" s="1143"/>
    </row>
    <row r="10" spans="1:17" x14ac:dyDescent="0.2">
      <c r="B10" s="65" t="s">
        <v>172</v>
      </c>
      <c r="C10" s="66" t="s">
        <v>173</v>
      </c>
      <c r="D10" s="67"/>
      <c r="E10" s="68"/>
      <c r="F10" s="67"/>
      <c r="G10" s="68"/>
      <c r="H10" s="67"/>
      <c r="I10" s="68"/>
      <c r="J10" s="69"/>
      <c r="K10" s="69"/>
      <c r="L10" s="69"/>
      <c r="M10" s="69"/>
      <c r="N10" s="69"/>
      <c r="O10" s="70"/>
      <c r="P10" s="71"/>
    </row>
    <row r="11" spans="1:17" x14ac:dyDescent="0.2">
      <c r="B11" s="72"/>
      <c r="C11" s="73" t="s">
        <v>1454</v>
      </c>
      <c r="D11" s="957">
        <v>0</v>
      </c>
      <c r="E11" s="957">
        <v>0</v>
      </c>
      <c r="F11" s="957">
        <v>0</v>
      </c>
      <c r="G11" s="957">
        <v>0</v>
      </c>
      <c r="H11" s="957">
        <v>0</v>
      </c>
      <c r="I11" s="957">
        <v>0</v>
      </c>
      <c r="J11" s="957">
        <v>0</v>
      </c>
      <c r="K11" s="957">
        <v>0</v>
      </c>
      <c r="L11" s="957">
        <v>0</v>
      </c>
      <c r="M11" s="957">
        <v>0</v>
      </c>
      <c r="N11" s="957">
        <v>0</v>
      </c>
      <c r="O11" s="957">
        <v>0</v>
      </c>
      <c r="P11" s="958">
        <v>0</v>
      </c>
      <c r="Q11" s="74"/>
    </row>
    <row r="12" spans="1:17" x14ac:dyDescent="0.2">
      <c r="B12" s="72"/>
      <c r="C12" s="73" t="s">
        <v>1455</v>
      </c>
      <c r="D12" s="957">
        <v>1.9211990000000002E-2</v>
      </c>
      <c r="E12" s="957">
        <v>0</v>
      </c>
      <c r="F12" s="957">
        <v>0</v>
      </c>
      <c r="G12" s="957">
        <v>0</v>
      </c>
      <c r="H12" s="957">
        <v>0</v>
      </c>
      <c r="I12" s="957">
        <v>1.9211990000000002E-2</v>
      </c>
      <c r="J12" s="957">
        <v>1.1530399999999999E-3</v>
      </c>
      <c r="K12" s="957">
        <v>0</v>
      </c>
      <c r="L12" s="957">
        <v>0</v>
      </c>
      <c r="M12" s="957">
        <v>1.1530399999999999E-3</v>
      </c>
      <c r="N12" s="957">
        <v>1.4412999999999999E-2</v>
      </c>
      <c r="O12" s="957">
        <v>1.088389588E-8</v>
      </c>
      <c r="P12" s="958">
        <v>0</v>
      </c>
      <c r="Q12" s="74"/>
    </row>
    <row r="13" spans="1:17" x14ac:dyDescent="0.2">
      <c r="B13" s="75"/>
      <c r="C13" s="73" t="s">
        <v>1456</v>
      </c>
      <c r="D13" s="957">
        <v>7.7647999999999997E-4</v>
      </c>
      <c r="E13" s="957">
        <v>0</v>
      </c>
      <c r="F13" s="957">
        <v>0</v>
      </c>
      <c r="G13" s="957">
        <v>0</v>
      </c>
      <c r="H13" s="957">
        <v>0</v>
      </c>
      <c r="I13" s="957">
        <v>7.7647999999999997E-4</v>
      </c>
      <c r="J13" s="957">
        <v>4.6430000000000001E-5</v>
      </c>
      <c r="K13" s="957">
        <v>0</v>
      </c>
      <c r="L13" s="957">
        <v>0</v>
      </c>
      <c r="M13" s="957">
        <v>4.6430000000000001E-5</v>
      </c>
      <c r="N13" s="957">
        <v>5.8037500000000005E-4</v>
      </c>
      <c r="O13" s="957">
        <v>4.3826692000000001E-10</v>
      </c>
      <c r="P13" s="958">
        <v>0</v>
      </c>
      <c r="Q13" s="74"/>
    </row>
    <row r="14" spans="1:17" x14ac:dyDescent="0.2">
      <c r="B14" s="72"/>
      <c r="C14" s="73" t="s">
        <v>1457</v>
      </c>
      <c r="D14" s="957">
        <v>3.3100650000000002E-2</v>
      </c>
      <c r="E14" s="957">
        <v>0</v>
      </c>
      <c r="F14" s="957">
        <v>0</v>
      </c>
      <c r="G14" s="957">
        <v>0</v>
      </c>
      <c r="H14" s="957">
        <v>0</v>
      </c>
      <c r="I14" s="957">
        <v>3.3100650000000002E-2</v>
      </c>
      <c r="J14" s="957">
        <v>1.9862E-3</v>
      </c>
      <c r="K14" s="957">
        <v>0</v>
      </c>
      <c r="L14" s="957">
        <v>0</v>
      </c>
      <c r="M14" s="957">
        <v>1.9862E-3</v>
      </c>
      <c r="N14" s="957">
        <v>2.4827499999999999E-2</v>
      </c>
      <c r="O14" s="957">
        <v>1.8748346979999999E-8</v>
      </c>
      <c r="P14" s="958">
        <v>0</v>
      </c>
      <c r="Q14" s="74"/>
    </row>
    <row r="15" spans="1:17" x14ac:dyDescent="0.2">
      <c r="B15" s="72"/>
      <c r="C15" s="73" t="s">
        <v>1458</v>
      </c>
      <c r="D15" s="957">
        <v>121.65011767</v>
      </c>
      <c r="E15" s="957">
        <v>330.93867373</v>
      </c>
      <c r="F15" s="957">
        <v>0</v>
      </c>
      <c r="G15" s="957">
        <v>0</v>
      </c>
      <c r="H15" s="957">
        <v>0</v>
      </c>
      <c r="I15" s="957">
        <v>452.58879139999999</v>
      </c>
      <c r="J15" s="957">
        <v>19.52666816</v>
      </c>
      <c r="K15" s="957">
        <v>0</v>
      </c>
      <c r="L15" s="957">
        <v>0</v>
      </c>
      <c r="M15" s="957">
        <v>19.52666816</v>
      </c>
      <c r="N15" s="957">
        <v>244.08335199999999</v>
      </c>
      <c r="O15" s="957">
        <v>1.8431817037173001E-4</v>
      </c>
      <c r="P15" s="958">
        <v>0</v>
      </c>
      <c r="Q15" s="74"/>
    </row>
    <row r="16" spans="1:17" x14ac:dyDescent="0.2">
      <c r="B16" s="72"/>
      <c r="C16" s="73" t="s">
        <v>1459</v>
      </c>
      <c r="D16" s="957">
        <v>4.3994492599999999</v>
      </c>
      <c r="E16" s="957">
        <v>0</v>
      </c>
      <c r="F16" s="957">
        <v>0</v>
      </c>
      <c r="G16" s="957">
        <v>0</v>
      </c>
      <c r="H16" s="957">
        <v>0</v>
      </c>
      <c r="I16" s="957">
        <v>4.3994492599999999</v>
      </c>
      <c r="J16" s="957">
        <v>0.12463713</v>
      </c>
      <c r="K16" s="957">
        <v>0</v>
      </c>
      <c r="L16" s="957">
        <v>0</v>
      </c>
      <c r="M16" s="957">
        <v>0.12463713</v>
      </c>
      <c r="N16" s="957">
        <v>1.557964125</v>
      </c>
      <c r="O16" s="957">
        <v>1.17648784594E-6</v>
      </c>
      <c r="P16" s="958">
        <v>0</v>
      </c>
      <c r="Q16" s="74"/>
    </row>
    <row r="17" spans="2:17" x14ac:dyDescent="0.2">
      <c r="B17" s="72"/>
      <c r="C17" s="73" t="s">
        <v>1460</v>
      </c>
      <c r="D17" s="957">
        <v>5.1512139999999998E-2</v>
      </c>
      <c r="E17" s="957">
        <v>0</v>
      </c>
      <c r="F17" s="957">
        <v>0</v>
      </c>
      <c r="G17" s="957">
        <v>0</v>
      </c>
      <c r="H17" s="957">
        <v>0</v>
      </c>
      <c r="I17" s="957">
        <v>5.1512139999999998E-2</v>
      </c>
      <c r="J17" s="957">
        <v>3.0905699999999999E-3</v>
      </c>
      <c r="K17" s="957">
        <v>0</v>
      </c>
      <c r="L17" s="957">
        <v>0</v>
      </c>
      <c r="M17" s="957">
        <v>3.0905699999999999E-3</v>
      </c>
      <c r="N17" s="957">
        <v>3.8632124999999996E-2</v>
      </c>
      <c r="O17" s="957">
        <v>2.91728319E-8</v>
      </c>
      <c r="P17" s="958">
        <v>0</v>
      </c>
      <c r="Q17" s="74"/>
    </row>
    <row r="18" spans="2:17" ht="28.5" x14ac:dyDescent="0.2">
      <c r="B18" s="72"/>
      <c r="C18" s="73" t="s">
        <v>1461</v>
      </c>
      <c r="D18" s="957">
        <v>6.1090120000000005E-2</v>
      </c>
      <c r="E18" s="957">
        <v>0</v>
      </c>
      <c r="F18" s="957">
        <v>0</v>
      </c>
      <c r="G18" s="957">
        <v>0</v>
      </c>
      <c r="H18" s="957">
        <v>0</v>
      </c>
      <c r="I18" s="957">
        <v>6.1090120000000005E-2</v>
      </c>
      <c r="J18" s="957">
        <v>3.66629E-3</v>
      </c>
      <c r="K18" s="957">
        <v>0</v>
      </c>
      <c r="L18" s="957">
        <v>0</v>
      </c>
      <c r="M18" s="957">
        <v>3.66629E-3</v>
      </c>
      <c r="N18" s="957">
        <v>4.5828624999999998E-2</v>
      </c>
      <c r="O18" s="957">
        <v>3.46072284E-8</v>
      </c>
      <c r="P18" s="958">
        <v>0</v>
      </c>
      <c r="Q18" s="74"/>
    </row>
    <row r="19" spans="2:17" x14ac:dyDescent="0.2">
      <c r="B19" s="72"/>
      <c r="C19" s="73" t="s">
        <v>1462</v>
      </c>
      <c r="D19" s="957">
        <v>1230.8476449300001</v>
      </c>
      <c r="E19" s="957">
        <v>0</v>
      </c>
      <c r="F19" s="957">
        <v>0</v>
      </c>
      <c r="G19" s="957">
        <v>0</v>
      </c>
      <c r="H19" s="957">
        <v>0</v>
      </c>
      <c r="I19" s="957">
        <v>1230.8476449300001</v>
      </c>
      <c r="J19" s="957">
        <v>19.69775572</v>
      </c>
      <c r="K19" s="957">
        <v>0</v>
      </c>
      <c r="L19" s="957">
        <v>0</v>
      </c>
      <c r="M19" s="957">
        <v>19.69775572</v>
      </c>
      <c r="N19" s="957">
        <v>246.2219465</v>
      </c>
      <c r="O19" s="957">
        <v>1.8593311797949E-4</v>
      </c>
      <c r="P19" s="958">
        <v>0</v>
      </c>
      <c r="Q19" s="74"/>
    </row>
    <row r="20" spans="2:17" x14ac:dyDescent="0.2">
      <c r="B20" s="72"/>
      <c r="C20" s="73" t="s">
        <v>1463</v>
      </c>
      <c r="D20" s="957">
        <v>3.3421855200000001</v>
      </c>
      <c r="E20" s="957">
        <v>0</v>
      </c>
      <c r="F20" s="957">
        <v>0</v>
      </c>
      <c r="G20" s="957">
        <v>0</v>
      </c>
      <c r="H20" s="957">
        <v>0</v>
      </c>
      <c r="I20" s="957">
        <v>3.3421855200000001</v>
      </c>
      <c r="J20" s="957">
        <v>0.26608219999999999</v>
      </c>
      <c r="K20" s="957">
        <v>0</v>
      </c>
      <c r="L20" s="957">
        <v>0</v>
      </c>
      <c r="M20" s="957">
        <v>0.26608219999999999</v>
      </c>
      <c r="N20" s="957">
        <v>3.3260274999999999</v>
      </c>
      <c r="O20" s="957">
        <v>2.5116309587800001E-6</v>
      </c>
      <c r="P20" s="958">
        <v>1E-4</v>
      </c>
      <c r="Q20" s="74"/>
    </row>
    <row r="21" spans="2:17" x14ac:dyDescent="0.2">
      <c r="B21" s="72"/>
      <c r="C21" s="73" t="s">
        <v>1464</v>
      </c>
      <c r="D21" s="957">
        <v>4.6256860000000004E-2</v>
      </c>
      <c r="E21" s="957">
        <v>0</v>
      </c>
      <c r="F21" s="957">
        <v>0</v>
      </c>
      <c r="G21" s="957">
        <v>0</v>
      </c>
      <c r="H21" s="957">
        <v>0</v>
      </c>
      <c r="I21" s="957">
        <v>4.6256860000000004E-2</v>
      </c>
      <c r="J21" s="957">
        <v>5.5509799999999996E-3</v>
      </c>
      <c r="K21" s="957">
        <v>0</v>
      </c>
      <c r="L21" s="957">
        <v>0</v>
      </c>
      <c r="M21" s="957">
        <v>5.5509799999999996E-3</v>
      </c>
      <c r="N21" s="957">
        <v>6.9387249999999998E-2</v>
      </c>
      <c r="O21" s="957">
        <v>5.2397391560000002E-8</v>
      </c>
      <c r="P21" s="958">
        <v>0</v>
      </c>
      <c r="Q21" s="74"/>
    </row>
    <row r="22" spans="2:17" ht="28.5" x14ac:dyDescent="0.2">
      <c r="B22" s="72"/>
      <c r="C22" s="73" t="s">
        <v>1465</v>
      </c>
      <c r="D22" s="957">
        <v>0</v>
      </c>
      <c r="E22" s="957">
        <v>0</v>
      </c>
      <c r="F22" s="957">
        <v>0</v>
      </c>
      <c r="G22" s="957">
        <v>0</v>
      </c>
      <c r="H22" s="957">
        <v>0</v>
      </c>
      <c r="I22" s="957">
        <v>0</v>
      </c>
      <c r="J22" s="957">
        <v>0</v>
      </c>
      <c r="K22" s="957">
        <v>0</v>
      </c>
      <c r="L22" s="957">
        <v>0</v>
      </c>
      <c r="M22" s="957">
        <v>0</v>
      </c>
      <c r="N22" s="957">
        <v>0</v>
      </c>
      <c r="O22" s="957">
        <v>0</v>
      </c>
      <c r="P22" s="958">
        <v>0</v>
      </c>
      <c r="Q22" s="74"/>
    </row>
    <row r="23" spans="2:17" x14ac:dyDescent="0.2">
      <c r="B23" s="72"/>
      <c r="C23" s="73" t="s">
        <v>1466</v>
      </c>
      <c r="D23" s="957">
        <v>0.17039832999999999</v>
      </c>
      <c r="E23" s="957">
        <v>0</v>
      </c>
      <c r="F23" s="957">
        <v>0</v>
      </c>
      <c r="G23" s="957">
        <v>0</v>
      </c>
      <c r="H23" s="957">
        <v>0</v>
      </c>
      <c r="I23" s="957">
        <v>0.17039832999999999</v>
      </c>
      <c r="J23" s="957">
        <v>1.022558E-2</v>
      </c>
      <c r="K23" s="957">
        <v>0</v>
      </c>
      <c r="L23" s="957">
        <v>0</v>
      </c>
      <c r="M23" s="957">
        <v>1.022558E-2</v>
      </c>
      <c r="N23" s="957">
        <v>0.12781975000000001</v>
      </c>
      <c r="O23" s="957">
        <v>9.6522365269999994E-8</v>
      </c>
      <c r="P23" s="958">
        <v>0</v>
      </c>
      <c r="Q23" s="74"/>
    </row>
    <row r="24" spans="2:17" x14ac:dyDescent="0.2">
      <c r="B24" s="72"/>
      <c r="C24" s="73" t="s">
        <v>1467</v>
      </c>
      <c r="D24" s="957">
        <v>6.6565539999999992E-2</v>
      </c>
      <c r="E24" s="957">
        <v>0</v>
      </c>
      <c r="F24" s="957">
        <v>0</v>
      </c>
      <c r="G24" s="957">
        <v>0</v>
      </c>
      <c r="H24" s="957">
        <v>0</v>
      </c>
      <c r="I24" s="957">
        <v>6.6565539999999992E-2</v>
      </c>
      <c r="J24" s="957">
        <v>3.99417E-3</v>
      </c>
      <c r="K24" s="957">
        <v>0</v>
      </c>
      <c r="L24" s="957">
        <v>0</v>
      </c>
      <c r="M24" s="957">
        <v>3.99417E-3</v>
      </c>
      <c r="N24" s="957">
        <v>4.9927125000000003E-2</v>
      </c>
      <c r="O24" s="957">
        <v>3.7702187619999999E-8</v>
      </c>
      <c r="P24" s="958">
        <v>0</v>
      </c>
      <c r="Q24" s="74"/>
    </row>
    <row r="25" spans="2:17" x14ac:dyDescent="0.2">
      <c r="B25" s="72"/>
      <c r="C25" s="73" t="s">
        <v>1468</v>
      </c>
      <c r="D25" s="957">
        <v>0.11178975999999999</v>
      </c>
      <c r="E25" s="957">
        <v>0</v>
      </c>
      <c r="F25" s="957">
        <v>0</v>
      </c>
      <c r="G25" s="957">
        <v>0</v>
      </c>
      <c r="H25" s="957">
        <v>0</v>
      </c>
      <c r="I25" s="957">
        <v>0.11178975999999999</v>
      </c>
      <c r="J25" s="957">
        <v>6.7075500000000005E-3</v>
      </c>
      <c r="K25" s="957">
        <v>0</v>
      </c>
      <c r="L25" s="957">
        <v>0</v>
      </c>
      <c r="M25" s="957">
        <v>6.7075500000000005E-3</v>
      </c>
      <c r="N25" s="957">
        <v>8.3844375000000013E-2</v>
      </c>
      <c r="O25" s="957">
        <v>6.3314608179999996E-8</v>
      </c>
      <c r="P25" s="958">
        <v>0</v>
      </c>
      <c r="Q25" s="74"/>
    </row>
    <row r="26" spans="2:17" ht="28.5" x14ac:dyDescent="0.2">
      <c r="B26" s="72"/>
      <c r="C26" s="73" t="s">
        <v>1469</v>
      </c>
      <c r="D26" s="957">
        <v>3.9224000000000003E-4</v>
      </c>
      <c r="E26" s="957">
        <v>0</v>
      </c>
      <c r="F26" s="957">
        <v>0</v>
      </c>
      <c r="G26" s="957">
        <v>0</v>
      </c>
      <c r="H26" s="957">
        <v>0</v>
      </c>
      <c r="I26" s="957">
        <v>3.9224000000000003E-4</v>
      </c>
      <c r="J26" s="957">
        <v>2.3690000000000002E-5</v>
      </c>
      <c r="K26" s="957">
        <v>0</v>
      </c>
      <c r="L26" s="957">
        <v>0</v>
      </c>
      <c r="M26" s="957">
        <v>2.3690000000000002E-5</v>
      </c>
      <c r="N26" s="957">
        <v>2.96125E-4</v>
      </c>
      <c r="O26" s="957">
        <v>2.2361713000000001E-10</v>
      </c>
      <c r="P26" s="958">
        <v>0</v>
      </c>
      <c r="Q26" s="74"/>
    </row>
    <row r="27" spans="2:17" x14ac:dyDescent="0.2">
      <c r="B27" s="72"/>
      <c r="C27" s="73" t="s">
        <v>1470</v>
      </c>
      <c r="D27" s="957">
        <v>1721.8867233199999</v>
      </c>
      <c r="E27" s="957">
        <v>4242.1185631799999</v>
      </c>
      <c r="F27" s="957">
        <v>0</v>
      </c>
      <c r="G27" s="957">
        <v>0</v>
      </c>
      <c r="H27" s="957">
        <v>0</v>
      </c>
      <c r="I27" s="957">
        <v>5964.0052864999998</v>
      </c>
      <c r="J27" s="957">
        <v>279.98324106000001</v>
      </c>
      <c r="K27" s="957">
        <v>0</v>
      </c>
      <c r="L27" s="957">
        <v>0</v>
      </c>
      <c r="M27" s="957">
        <v>279.98324106000001</v>
      </c>
      <c r="N27" s="957">
        <v>3499.79051325</v>
      </c>
      <c r="O27" s="957">
        <v>2.6428471208744301E-3</v>
      </c>
      <c r="P27" s="958">
        <v>0</v>
      </c>
      <c r="Q27" s="74"/>
    </row>
    <row r="28" spans="2:17" x14ac:dyDescent="0.2">
      <c r="B28" s="72"/>
      <c r="C28" s="73" t="s">
        <v>1471</v>
      </c>
      <c r="D28" s="957">
        <v>1.2759959999999999E-2</v>
      </c>
      <c r="E28" s="957">
        <v>0</v>
      </c>
      <c r="F28" s="957">
        <v>0</v>
      </c>
      <c r="G28" s="957">
        <v>0</v>
      </c>
      <c r="H28" s="957">
        <v>0</v>
      </c>
      <c r="I28" s="957">
        <v>1.2759959999999999E-2</v>
      </c>
      <c r="J28" s="957">
        <v>7.6592000000000001E-4</v>
      </c>
      <c r="K28" s="957">
        <v>0</v>
      </c>
      <c r="L28" s="957">
        <v>0</v>
      </c>
      <c r="M28" s="957">
        <v>7.6592000000000001E-4</v>
      </c>
      <c r="N28" s="957">
        <v>9.5740000000000009E-3</v>
      </c>
      <c r="O28" s="957">
        <v>7.2297522499999997E-9</v>
      </c>
      <c r="P28" s="958">
        <v>0</v>
      </c>
      <c r="Q28" s="74"/>
    </row>
    <row r="29" spans="2:17" x14ac:dyDescent="0.2">
      <c r="B29" s="72"/>
      <c r="C29" s="73" t="s">
        <v>1472</v>
      </c>
      <c r="D29" s="957">
        <v>0</v>
      </c>
      <c r="E29" s="957">
        <v>0</v>
      </c>
      <c r="F29" s="957">
        <v>0</v>
      </c>
      <c r="G29" s="957">
        <v>0</v>
      </c>
      <c r="H29" s="957">
        <v>0</v>
      </c>
      <c r="I29" s="957">
        <v>0</v>
      </c>
      <c r="J29" s="957">
        <v>0</v>
      </c>
      <c r="K29" s="957">
        <v>0</v>
      </c>
      <c r="L29" s="957">
        <v>0</v>
      </c>
      <c r="M29" s="957">
        <v>0</v>
      </c>
      <c r="N29" s="957">
        <v>0</v>
      </c>
      <c r="O29" s="957">
        <v>0</v>
      </c>
      <c r="P29" s="958">
        <v>0</v>
      </c>
      <c r="Q29" s="74"/>
    </row>
    <row r="30" spans="2:17" x14ac:dyDescent="0.2">
      <c r="B30" s="72"/>
      <c r="C30" s="73" t="s">
        <v>1473</v>
      </c>
      <c r="D30" s="957">
        <v>4.5716529999999998E-2</v>
      </c>
      <c r="E30" s="957">
        <v>0</v>
      </c>
      <c r="F30" s="957">
        <v>0</v>
      </c>
      <c r="G30" s="957">
        <v>0</v>
      </c>
      <c r="H30" s="957">
        <v>0</v>
      </c>
      <c r="I30" s="957">
        <v>4.5716529999999998E-2</v>
      </c>
      <c r="J30" s="957">
        <v>2.7434699999999996E-3</v>
      </c>
      <c r="K30" s="957">
        <v>0</v>
      </c>
      <c r="L30" s="957">
        <v>0</v>
      </c>
      <c r="M30" s="957">
        <v>2.7434699999999996E-3</v>
      </c>
      <c r="N30" s="957">
        <v>3.4293374999999994E-2</v>
      </c>
      <c r="O30" s="957">
        <v>2.5896449239999999E-8</v>
      </c>
      <c r="P30" s="958">
        <v>0</v>
      </c>
      <c r="Q30" s="74"/>
    </row>
    <row r="31" spans="2:17" x14ac:dyDescent="0.2">
      <c r="B31" s="72"/>
      <c r="C31" s="73" t="s">
        <v>1474</v>
      </c>
      <c r="D31" s="957">
        <v>9.5995899999999995E-2</v>
      </c>
      <c r="E31" s="957">
        <v>0</v>
      </c>
      <c r="F31" s="957">
        <v>0</v>
      </c>
      <c r="G31" s="957">
        <v>0</v>
      </c>
      <c r="H31" s="957">
        <v>0</v>
      </c>
      <c r="I31" s="957">
        <v>9.5995899999999995E-2</v>
      </c>
      <c r="J31" s="957">
        <v>5.8865499999999999E-3</v>
      </c>
      <c r="K31" s="957">
        <v>0</v>
      </c>
      <c r="L31" s="957">
        <v>0</v>
      </c>
      <c r="M31" s="957">
        <v>5.8865499999999999E-3</v>
      </c>
      <c r="N31" s="957">
        <v>7.3581875000000005E-2</v>
      </c>
      <c r="O31" s="957">
        <v>5.556493903E-8</v>
      </c>
      <c r="P31" s="958">
        <v>0</v>
      </c>
      <c r="Q31" s="74"/>
    </row>
    <row r="32" spans="2:17" x14ac:dyDescent="0.2">
      <c r="B32" s="72"/>
      <c r="C32" s="73" t="s">
        <v>1475</v>
      </c>
      <c r="D32" s="957">
        <v>2.796945E-2</v>
      </c>
      <c r="E32" s="957">
        <v>0</v>
      </c>
      <c r="F32" s="957">
        <v>0</v>
      </c>
      <c r="G32" s="957">
        <v>0</v>
      </c>
      <c r="H32" s="957">
        <v>0</v>
      </c>
      <c r="I32" s="957">
        <v>2.796945E-2</v>
      </c>
      <c r="J32" s="957">
        <v>1.6784899999999999E-3</v>
      </c>
      <c r="K32" s="957">
        <v>0</v>
      </c>
      <c r="L32" s="957">
        <v>0</v>
      </c>
      <c r="M32" s="957">
        <v>1.6784899999999999E-3</v>
      </c>
      <c r="N32" s="957">
        <v>2.0981125E-2</v>
      </c>
      <c r="O32" s="957">
        <v>1.5843778530000001E-8</v>
      </c>
      <c r="P32" s="958">
        <v>0</v>
      </c>
      <c r="Q32" s="74"/>
    </row>
    <row r="33" spans="2:17" x14ac:dyDescent="0.2">
      <c r="B33" s="72"/>
      <c r="C33" s="73" t="s">
        <v>1476</v>
      </c>
      <c r="D33" s="957">
        <v>2.14934E-3</v>
      </c>
      <c r="E33" s="957">
        <v>0</v>
      </c>
      <c r="F33" s="957">
        <v>0</v>
      </c>
      <c r="G33" s="957">
        <v>0</v>
      </c>
      <c r="H33" s="957">
        <v>0</v>
      </c>
      <c r="I33" s="957">
        <v>2.14934E-3</v>
      </c>
      <c r="J33" s="957">
        <v>1.2904E-4</v>
      </c>
      <c r="K33" s="957">
        <v>0</v>
      </c>
      <c r="L33" s="957">
        <v>0</v>
      </c>
      <c r="M33" s="957">
        <v>1.2904E-4</v>
      </c>
      <c r="N33" s="957">
        <v>1.6130000000000001E-3</v>
      </c>
      <c r="O33" s="957">
        <v>1.21804788E-9</v>
      </c>
      <c r="P33" s="958">
        <v>0</v>
      </c>
      <c r="Q33" s="74"/>
    </row>
    <row r="34" spans="2:17" x14ac:dyDescent="0.2">
      <c r="B34" s="72"/>
      <c r="C34" s="73" t="s">
        <v>1477</v>
      </c>
      <c r="D34" s="957">
        <v>7.9081350000000009E-2</v>
      </c>
      <c r="E34" s="957">
        <v>0</v>
      </c>
      <c r="F34" s="957">
        <v>0</v>
      </c>
      <c r="G34" s="957">
        <v>0</v>
      </c>
      <c r="H34" s="957">
        <v>0</v>
      </c>
      <c r="I34" s="957">
        <v>7.9081350000000009E-2</v>
      </c>
      <c r="J34" s="957">
        <v>6.3265100000000005E-3</v>
      </c>
      <c r="K34" s="957">
        <v>0</v>
      </c>
      <c r="L34" s="957">
        <v>0</v>
      </c>
      <c r="M34" s="957">
        <v>6.3265100000000005E-3</v>
      </c>
      <c r="N34" s="957">
        <v>7.9081375000000009E-2</v>
      </c>
      <c r="O34" s="957">
        <v>5.9717855519999994E-8</v>
      </c>
      <c r="P34" s="958">
        <v>0</v>
      </c>
      <c r="Q34" s="74"/>
    </row>
    <row r="35" spans="2:17" x14ac:dyDescent="0.2">
      <c r="B35" s="72"/>
      <c r="C35" s="73" t="s">
        <v>1478</v>
      </c>
      <c r="D35" s="957">
        <v>58.823617939999998</v>
      </c>
      <c r="E35" s="957">
        <v>0</v>
      </c>
      <c r="F35" s="957">
        <v>0</v>
      </c>
      <c r="G35" s="957">
        <v>0</v>
      </c>
      <c r="H35" s="957">
        <v>0</v>
      </c>
      <c r="I35" s="957">
        <v>58.823617939999998</v>
      </c>
      <c r="J35" s="957">
        <v>3.59216567</v>
      </c>
      <c r="K35" s="957">
        <v>0</v>
      </c>
      <c r="L35" s="957">
        <v>0</v>
      </c>
      <c r="M35" s="957">
        <v>3.59216567</v>
      </c>
      <c r="N35" s="957">
        <v>44.902070875</v>
      </c>
      <c r="O35" s="957">
        <v>3.3907546261420001E-5</v>
      </c>
      <c r="P35" s="958">
        <v>1.4999999999999999E-4</v>
      </c>
      <c r="Q35" s="74"/>
    </row>
    <row r="36" spans="2:17" x14ac:dyDescent="0.2">
      <c r="B36" s="72"/>
      <c r="C36" s="73" t="s">
        <v>1479</v>
      </c>
      <c r="D36" s="957">
        <v>14822.136329069999</v>
      </c>
      <c r="E36" s="957">
        <v>5410.2944717500004</v>
      </c>
      <c r="F36" s="957">
        <v>0</v>
      </c>
      <c r="G36" s="957">
        <v>0</v>
      </c>
      <c r="H36" s="957">
        <v>0</v>
      </c>
      <c r="I36" s="957">
        <v>20232.430800819999</v>
      </c>
      <c r="J36" s="957">
        <v>551.08570852000003</v>
      </c>
      <c r="K36" s="957">
        <v>0</v>
      </c>
      <c r="L36" s="957">
        <v>0</v>
      </c>
      <c r="M36" s="957">
        <v>551.08570852000003</v>
      </c>
      <c r="N36" s="957">
        <v>6888.5713565000005</v>
      </c>
      <c r="O36" s="957">
        <v>5.2018659138423698E-3</v>
      </c>
      <c r="P36" s="958">
        <v>0</v>
      </c>
      <c r="Q36" s="74"/>
    </row>
    <row r="37" spans="2:17" x14ac:dyDescent="0.2">
      <c r="B37" s="72"/>
      <c r="C37" s="73" t="s">
        <v>1480</v>
      </c>
      <c r="D37" s="957">
        <v>2.2369959999999998E-2</v>
      </c>
      <c r="E37" s="957">
        <v>0</v>
      </c>
      <c r="F37" s="957">
        <v>0</v>
      </c>
      <c r="G37" s="957">
        <v>0</v>
      </c>
      <c r="H37" s="957">
        <v>0</v>
      </c>
      <c r="I37" s="957">
        <v>2.2369959999999998E-2</v>
      </c>
      <c r="J37" s="957">
        <v>1.52863E-3</v>
      </c>
      <c r="K37" s="957">
        <v>0</v>
      </c>
      <c r="L37" s="957">
        <v>0</v>
      </c>
      <c r="M37" s="957">
        <v>1.52863E-3</v>
      </c>
      <c r="N37" s="957">
        <v>1.9107875E-2</v>
      </c>
      <c r="O37" s="957">
        <v>1.442920433E-8</v>
      </c>
      <c r="P37" s="958">
        <v>2.0000000000000001E-4</v>
      </c>
      <c r="Q37" s="74"/>
    </row>
    <row r="38" spans="2:17" x14ac:dyDescent="0.2">
      <c r="B38" s="72"/>
      <c r="C38" s="73" t="s">
        <v>1481</v>
      </c>
      <c r="D38" s="957">
        <v>3.1827859999999999E-2</v>
      </c>
      <c r="E38" s="957">
        <v>0</v>
      </c>
      <c r="F38" s="957">
        <v>0</v>
      </c>
      <c r="G38" s="957">
        <v>0</v>
      </c>
      <c r="H38" s="957">
        <v>0</v>
      </c>
      <c r="I38" s="957">
        <v>3.1827859999999999E-2</v>
      </c>
      <c r="J38" s="957">
        <v>1.9099900000000001E-3</v>
      </c>
      <c r="K38" s="957">
        <v>0</v>
      </c>
      <c r="L38" s="957">
        <v>0</v>
      </c>
      <c r="M38" s="957">
        <v>1.9099900000000001E-3</v>
      </c>
      <c r="N38" s="957">
        <v>2.3874875E-2</v>
      </c>
      <c r="O38" s="957">
        <v>1.802897757E-8</v>
      </c>
      <c r="P38" s="958">
        <v>0</v>
      </c>
      <c r="Q38" s="74"/>
    </row>
    <row r="39" spans="2:17" x14ac:dyDescent="0.2">
      <c r="B39" s="72"/>
      <c r="C39" s="73" t="s">
        <v>1482</v>
      </c>
      <c r="D39" s="957">
        <v>4.0025E-4</v>
      </c>
      <c r="E39" s="957">
        <v>0</v>
      </c>
      <c r="F39" s="957">
        <v>0</v>
      </c>
      <c r="G39" s="957">
        <v>0</v>
      </c>
      <c r="H39" s="957">
        <v>0</v>
      </c>
      <c r="I39" s="957">
        <v>4.0025E-4</v>
      </c>
      <c r="J39" s="957">
        <v>2.4010000000000002E-5</v>
      </c>
      <c r="K39" s="957">
        <v>0</v>
      </c>
      <c r="L39" s="957">
        <v>0</v>
      </c>
      <c r="M39" s="957">
        <v>2.4010000000000002E-5</v>
      </c>
      <c r="N39" s="957">
        <v>3.0012500000000004E-4</v>
      </c>
      <c r="O39" s="957">
        <v>2.2663770999999999E-10</v>
      </c>
      <c r="P39" s="958">
        <v>0</v>
      </c>
      <c r="Q39" s="74"/>
    </row>
    <row r="40" spans="2:17" x14ac:dyDescent="0.2">
      <c r="B40" s="72"/>
      <c r="C40" s="73" t="s">
        <v>1483</v>
      </c>
      <c r="D40" s="957">
        <v>0</v>
      </c>
      <c r="E40" s="957">
        <v>0</v>
      </c>
      <c r="F40" s="957">
        <v>0</v>
      </c>
      <c r="G40" s="957">
        <v>0</v>
      </c>
      <c r="H40" s="957">
        <v>0</v>
      </c>
      <c r="I40" s="957">
        <v>0</v>
      </c>
      <c r="J40" s="957">
        <v>0</v>
      </c>
      <c r="K40" s="957">
        <v>0</v>
      </c>
      <c r="L40" s="957">
        <v>0</v>
      </c>
      <c r="M40" s="957">
        <v>0</v>
      </c>
      <c r="N40" s="957">
        <v>0</v>
      </c>
      <c r="O40" s="957">
        <v>0</v>
      </c>
      <c r="P40" s="958">
        <v>1E-4</v>
      </c>
      <c r="Q40" s="74"/>
    </row>
    <row r="41" spans="2:17" x14ac:dyDescent="0.2">
      <c r="B41" s="72"/>
      <c r="C41" s="73" t="s">
        <v>1484</v>
      </c>
      <c r="D41" s="957">
        <v>7.5655210000000001E-2</v>
      </c>
      <c r="E41" s="957">
        <v>0</v>
      </c>
      <c r="F41" s="957">
        <v>0</v>
      </c>
      <c r="G41" s="957">
        <v>0</v>
      </c>
      <c r="H41" s="957">
        <v>0</v>
      </c>
      <c r="I41" s="957">
        <v>7.5655210000000001E-2</v>
      </c>
      <c r="J41" s="957">
        <v>4.5391499999999996E-3</v>
      </c>
      <c r="K41" s="957">
        <v>0</v>
      </c>
      <c r="L41" s="957">
        <v>0</v>
      </c>
      <c r="M41" s="957">
        <v>4.5391499999999996E-3</v>
      </c>
      <c r="N41" s="957">
        <v>5.6739374999999995E-2</v>
      </c>
      <c r="O41" s="957">
        <v>4.284641989E-8</v>
      </c>
      <c r="P41" s="958">
        <v>0</v>
      </c>
      <c r="Q41" s="74"/>
    </row>
    <row r="42" spans="2:17" x14ac:dyDescent="0.2">
      <c r="B42" s="72"/>
      <c r="C42" s="73" t="s">
        <v>1485</v>
      </c>
      <c r="D42" s="957">
        <v>0.31009350000000002</v>
      </c>
      <c r="E42" s="957">
        <v>0</v>
      </c>
      <c r="F42" s="957">
        <v>0</v>
      </c>
      <c r="G42" s="957">
        <v>0</v>
      </c>
      <c r="H42" s="957">
        <v>0</v>
      </c>
      <c r="I42" s="957">
        <v>0.31009350000000002</v>
      </c>
      <c r="J42" s="957">
        <v>2.9243849999999998E-2</v>
      </c>
      <c r="K42" s="957">
        <v>0</v>
      </c>
      <c r="L42" s="957">
        <v>0</v>
      </c>
      <c r="M42" s="957">
        <v>2.9243849999999998E-2</v>
      </c>
      <c r="N42" s="957">
        <v>0.365548125</v>
      </c>
      <c r="O42" s="957">
        <v>2.7604161049999999E-7</v>
      </c>
      <c r="P42" s="958">
        <v>0</v>
      </c>
      <c r="Q42" s="74"/>
    </row>
    <row r="43" spans="2:17" x14ac:dyDescent="0.2">
      <c r="B43" s="72"/>
      <c r="C43" s="73" t="s">
        <v>1486</v>
      </c>
      <c r="D43" s="957">
        <v>5.1724279999999997E-2</v>
      </c>
      <c r="E43" s="957">
        <v>349.53443349000003</v>
      </c>
      <c r="F43" s="957">
        <v>0</v>
      </c>
      <c r="G43" s="957">
        <v>0</v>
      </c>
      <c r="H43" s="957">
        <v>0</v>
      </c>
      <c r="I43" s="957">
        <v>349.58615777</v>
      </c>
      <c r="J43" s="957">
        <v>3.1033800000000002E-3</v>
      </c>
      <c r="K43" s="957">
        <v>0</v>
      </c>
      <c r="L43" s="957">
        <v>0</v>
      </c>
      <c r="M43" s="957">
        <v>3.1033800000000002E-3</v>
      </c>
      <c r="N43" s="957">
        <v>3.879225E-2</v>
      </c>
      <c r="O43" s="957">
        <v>2.9293749389999999E-8</v>
      </c>
      <c r="P43" s="958">
        <v>0</v>
      </c>
      <c r="Q43" s="74"/>
    </row>
    <row r="44" spans="2:17" x14ac:dyDescent="0.2">
      <c r="B44" s="72"/>
      <c r="C44" s="73" t="s">
        <v>1487</v>
      </c>
      <c r="D44" s="957">
        <v>41.001901189999998</v>
      </c>
      <c r="E44" s="957">
        <v>0</v>
      </c>
      <c r="F44" s="957">
        <v>0</v>
      </c>
      <c r="G44" s="957">
        <v>0</v>
      </c>
      <c r="H44" s="957">
        <v>0</v>
      </c>
      <c r="I44" s="957">
        <v>41.001901189999998</v>
      </c>
      <c r="J44" s="957">
        <v>0.97625302000000003</v>
      </c>
      <c r="K44" s="957">
        <v>0</v>
      </c>
      <c r="L44" s="957">
        <v>0</v>
      </c>
      <c r="M44" s="957">
        <v>0.97625302000000003</v>
      </c>
      <c r="N44" s="957">
        <v>12.203162750000001</v>
      </c>
      <c r="O44" s="957">
        <v>9.21514971176E-6</v>
      </c>
      <c r="P44" s="958">
        <v>0</v>
      </c>
      <c r="Q44" s="74"/>
    </row>
    <row r="45" spans="2:17" x14ac:dyDescent="0.2">
      <c r="B45" s="72"/>
      <c r="C45" s="73" t="s">
        <v>1488</v>
      </c>
      <c r="D45" s="957">
        <v>4542.6086710099999</v>
      </c>
      <c r="E45" s="957">
        <v>618.84369365999999</v>
      </c>
      <c r="F45" s="957">
        <v>0</v>
      </c>
      <c r="G45" s="957">
        <v>0</v>
      </c>
      <c r="H45" s="957">
        <v>0</v>
      </c>
      <c r="I45" s="957">
        <v>5161.45236467</v>
      </c>
      <c r="J45" s="957">
        <v>132.39279902999999</v>
      </c>
      <c r="K45" s="957">
        <v>0</v>
      </c>
      <c r="L45" s="957">
        <v>0</v>
      </c>
      <c r="M45" s="957">
        <v>132.39279902999999</v>
      </c>
      <c r="N45" s="957">
        <v>1654.9099878749998</v>
      </c>
      <c r="O45" s="957">
        <v>1.24969596900252E-3</v>
      </c>
      <c r="P45" s="958">
        <v>1E-4</v>
      </c>
      <c r="Q45" s="74"/>
    </row>
    <row r="46" spans="2:17" x14ac:dyDescent="0.2">
      <c r="B46" s="72"/>
      <c r="C46" s="73" t="s">
        <v>1489</v>
      </c>
      <c r="D46" s="957">
        <v>3.0707160000000001E-2</v>
      </c>
      <c r="E46" s="957">
        <v>0</v>
      </c>
      <c r="F46" s="957">
        <v>0</v>
      </c>
      <c r="G46" s="957">
        <v>0</v>
      </c>
      <c r="H46" s="957">
        <v>0</v>
      </c>
      <c r="I46" s="957">
        <v>3.0707160000000001E-2</v>
      </c>
      <c r="J46" s="957">
        <v>1.8424300000000002E-3</v>
      </c>
      <c r="K46" s="957">
        <v>0</v>
      </c>
      <c r="L46" s="957">
        <v>0</v>
      </c>
      <c r="M46" s="957">
        <v>1.8424300000000002E-3</v>
      </c>
      <c r="N46" s="957">
        <v>2.3030375000000002E-2</v>
      </c>
      <c r="O46" s="957">
        <v>1.7391258140000001E-8</v>
      </c>
      <c r="P46" s="958">
        <v>0</v>
      </c>
      <c r="Q46" s="74"/>
    </row>
    <row r="47" spans="2:17" x14ac:dyDescent="0.2">
      <c r="B47" s="72"/>
      <c r="C47" s="73" t="s">
        <v>1490</v>
      </c>
      <c r="D47" s="957">
        <v>6.5296750000000001E-2</v>
      </c>
      <c r="E47" s="957">
        <v>0</v>
      </c>
      <c r="F47" s="957">
        <v>0</v>
      </c>
      <c r="G47" s="957">
        <v>0</v>
      </c>
      <c r="H47" s="957">
        <v>0</v>
      </c>
      <c r="I47" s="957">
        <v>6.5296750000000001E-2</v>
      </c>
      <c r="J47" s="957">
        <v>3.9182899999999996E-3</v>
      </c>
      <c r="K47" s="957">
        <v>0</v>
      </c>
      <c r="L47" s="957">
        <v>0</v>
      </c>
      <c r="M47" s="957">
        <v>3.9182899999999996E-3</v>
      </c>
      <c r="N47" s="957">
        <v>4.8978624999999998E-2</v>
      </c>
      <c r="O47" s="957">
        <v>3.698593318E-8</v>
      </c>
      <c r="P47" s="958">
        <v>0</v>
      </c>
      <c r="Q47" s="74"/>
    </row>
    <row r="48" spans="2:17" x14ac:dyDescent="0.2">
      <c r="B48" s="72"/>
      <c r="C48" s="73" t="s">
        <v>1491</v>
      </c>
      <c r="D48" s="957">
        <v>0</v>
      </c>
      <c r="E48" s="957">
        <v>0</v>
      </c>
      <c r="F48" s="957">
        <v>0</v>
      </c>
      <c r="G48" s="957">
        <v>0</v>
      </c>
      <c r="H48" s="957">
        <v>0</v>
      </c>
      <c r="I48" s="957">
        <v>0</v>
      </c>
      <c r="J48" s="957">
        <v>0</v>
      </c>
      <c r="K48" s="957">
        <v>0</v>
      </c>
      <c r="L48" s="957">
        <v>0</v>
      </c>
      <c r="M48" s="957">
        <v>0</v>
      </c>
      <c r="N48" s="957">
        <v>0</v>
      </c>
      <c r="O48" s="957">
        <v>0</v>
      </c>
      <c r="P48" s="958">
        <v>0</v>
      </c>
      <c r="Q48" s="74"/>
    </row>
    <row r="49" spans="2:17" x14ac:dyDescent="0.2">
      <c r="B49" s="72"/>
      <c r="C49" s="73" t="s">
        <v>1492</v>
      </c>
      <c r="D49" s="957">
        <v>5.1632000000000002E-4</v>
      </c>
      <c r="E49" s="957">
        <v>0</v>
      </c>
      <c r="F49" s="957">
        <v>0</v>
      </c>
      <c r="G49" s="957">
        <v>0</v>
      </c>
      <c r="H49" s="957">
        <v>0</v>
      </c>
      <c r="I49" s="957">
        <v>5.1632000000000002E-4</v>
      </c>
      <c r="J49" s="957">
        <v>3.1059999999999997E-5</v>
      </c>
      <c r="K49" s="957">
        <v>0</v>
      </c>
      <c r="L49" s="957">
        <v>0</v>
      </c>
      <c r="M49" s="957">
        <v>3.1059999999999997E-5</v>
      </c>
      <c r="N49" s="957">
        <v>3.8824999999999998E-4</v>
      </c>
      <c r="O49" s="957">
        <v>2.9318479999999999E-10</v>
      </c>
      <c r="P49" s="958">
        <v>0</v>
      </c>
      <c r="Q49" s="74"/>
    </row>
    <row r="50" spans="2:17" x14ac:dyDescent="0.2">
      <c r="B50" s="72"/>
      <c r="C50" s="73" t="s">
        <v>1493</v>
      </c>
      <c r="D50" s="957">
        <v>0.19984670000000002</v>
      </c>
      <c r="E50" s="957">
        <v>0</v>
      </c>
      <c r="F50" s="957">
        <v>0</v>
      </c>
      <c r="G50" s="957">
        <v>0</v>
      </c>
      <c r="H50" s="957">
        <v>0</v>
      </c>
      <c r="I50" s="957">
        <v>0.19984670000000002</v>
      </c>
      <c r="J50" s="957">
        <v>1.95911E-2</v>
      </c>
      <c r="K50" s="957">
        <v>0</v>
      </c>
      <c r="L50" s="957">
        <v>0</v>
      </c>
      <c r="M50" s="957">
        <v>1.95911E-2</v>
      </c>
      <c r="N50" s="957">
        <v>0.24488874999999999</v>
      </c>
      <c r="O50" s="957">
        <v>1.8492636214E-7</v>
      </c>
      <c r="P50" s="958">
        <v>0</v>
      </c>
      <c r="Q50" s="74"/>
    </row>
    <row r="51" spans="2:17" x14ac:dyDescent="0.2">
      <c r="B51" s="72"/>
      <c r="C51" s="73" t="s">
        <v>1494</v>
      </c>
      <c r="D51" s="957">
        <v>0</v>
      </c>
      <c r="E51" s="957">
        <v>0</v>
      </c>
      <c r="F51" s="957">
        <v>0</v>
      </c>
      <c r="G51" s="957">
        <v>0</v>
      </c>
      <c r="H51" s="957">
        <v>0</v>
      </c>
      <c r="I51" s="957">
        <v>0</v>
      </c>
      <c r="J51" s="957">
        <v>0</v>
      </c>
      <c r="K51" s="957">
        <v>0</v>
      </c>
      <c r="L51" s="957">
        <v>0</v>
      </c>
      <c r="M51" s="957">
        <v>0</v>
      </c>
      <c r="N51" s="957">
        <v>0</v>
      </c>
      <c r="O51" s="957">
        <v>0</v>
      </c>
      <c r="P51" s="958">
        <v>1E-4</v>
      </c>
      <c r="Q51" s="74"/>
    </row>
    <row r="52" spans="2:17" x14ac:dyDescent="0.2">
      <c r="B52" s="72"/>
      <c r="C52" s="73" t="s">
        <v>1495</v>
      </c>
      <c r="D52" s="957">
        <v>0.52210579000000001</v>
      </c>
      <c r="E52" s="957">
        <v>0</v>
      </c>
      <c r="F52" s="957">
        <v>0</v>
      </c>
      <c r="G52" s="957">
        <v>0</v>
      </c>
      <c r="H52" s="957">
        <v>0</v>
      </c>
      <c r="I52" s="957">
        <v>0.52210579000000001</v>
      </c>
      <c r="J52" s="957">
        <v>3.1327389999999997E-2</v>
      </c>
      <c r="K52" s="957">
        <v>0</v>
      </c>
      <c r="L52" s="957">
        <v>0</v>
      </c>
      <c r="M52" s="957">
        <v>3.1327389999999997E-2</v>
      </c>
      <c r="N52" s="957">
        <v>0.39159237499999994</v>
      </c>
      <c r="O52" s="957">
        <v>2.9570877939999999E-7</v>
      </c>
      <c r="P52" s="958">
        <v>0</v>
      </c>
      <c r="Q52" s="74"/>
    </row>
    <row r="53" spans="2:17" x14ac:dyDescent="0.2">
      <c r="B53" s="72"/>
      <c r="C53" s="73" t="s">
        <v>1496</v>
      </c>
      <c r="D53" s="957">
        <v>1338143.0111885802</v>
      </c>
      <c r="E53" s="957">
        <v>1175613.00586546</v>
      </c>
      <c r="F53" s="957">
        <v>0</v>
      </c>
      <c r="G53" s="957">
        <v>0</v>
      </c>
      <c r="H53" s="957">
        <v>0</v>
      </c>
      <c r="I53" s="957">
        <v>2513756.01705404</v>
      </c>
      <c r="J53" s="957">
        <v>102875.56846736</v>
      </c>
      <c r="K53" s="957">
        <v>0</v>
      </c>
      <c r="L53" s="957">
        <v>0</v>
      </c>
      <c r="M53" s="957">
        <v>102875.56846736</v>
      </c>
      <c r="N53" s="957">
        <v>1285944.6058420001</v>
      </c>
      <c r="O53" s="957">
        <v>0.97107383607298803</v>
      </c>
      <c r="P53" s="958">
        <v>0</v>
      </c>
      <c r="Q53" s="74"/>
    </row>
    <row r="54" spans="2:17" x14ac:dyDescent="0.2">
      <c r="B54" s="72"/>
      <c r="C54" s="73" t="s">
        <v>1497</v>
      </c>
      <c r="D54" s="957">
        <v>1.0286400000000002E-3</v>
      </c>
      <c r="E54" s="957">
        <v>0</v>
      </c>
      <c r="F54" s="957">
        <v>0</v>
      </c>
      <c r="G54" s="957">
        <v>0</v>
      </c>
      <c r="H54" s="957">
        <v>0</v>
      </c>
      <c r="I54" s="957">
        <v>1.0286400000000002E-3</v>
      </c>
      <c r="J54" s="957">
        <v>6.1799999999999998E-5</v>
      </c>
      <c r="K54" s="957">
        <v>0</v>
      </c>
      <c r="L54" s="957">
        <v>0</v>
      </c>
      <c r="M54" s="957">
        <v>6.1799999999999998E-5</v>
      </c>
      <c r="N54" s="957">
        <v>7.7249999999999997E-4</v>
      </c>
      <c r="O54" s="957">
        <v>5.8334902999999998E-10</v>
      </c>
      <c r="P54" s="958">
        <v>0</v>
      </c>
      <c r="Q54" s="74"/>
    </row>
    <row r="55" spans="2:17" x14ac:dyDescent="0.2">
      <c r="B55" s="72"/>
      <c r="C55" s="73" t="s">
        <v>1498</v>
      </c>
      <c r="D55" s="957">
        <v>4278.8022766200002</v>
      </c>
      <c r="E55" s="957">
        <v>0</v>
      </c>
      <c r="F55" s="957">
        <v>0</v>
      </c>
      <c r="G55" s="957">
        <v>0</v>
      </c>
      <c r="H55" s="957">
        <v>0</v>
      </c>
      <c r="I55" s="957">
        <v>4278.8022766200002</v>
      </c>
      <c r="J55" s="957">
        <v>68.889027069999997</v>
      </c>
      <c r="K55" s="957">
        <v>0</v>
      </c>
      <c r="L55" s="957">
        <v>0</v>
      </c>
      <c r="M55" s="957">
        <v>68.889027069999997</v>
      </c>
      <c r="N55" s="957">
        <v>861.11283837499991</v>
      </c>
      <c r="O55" s="957">
        <v>6.5026451641358996E-4</v>
      </c>
      <c r="P55" s="958">
        <v>0</v>
      </c>
      <c r="Q55" s="74"/>
    </row>
    <row r="56" spans="2:17" x14ac:dyDescent="0.2">
      <c r="B56" s="72"/>
      <c r="C56" s="73" t="s">
        <v>1499</v>
      </c>
      <c r="D56" s="957">
        <v>5.5094379999999998E-2</v>
      </c>
      <c r="E56" s="957">
        <v>0</v>
      </c>
      <c r="F56" s="957">
        <v>0</v>
      </c>
      <c r="G56" s="957">
        <v>0</v>
      </c>
      <c r="H56" s="957">
        <v>0</v>
      </c>
      <c r="I56" s="957">
        <v>5.5094379999999998E-2</v>
      </c>
      <c r="J56" s="957">
        <v>3.30766E-3</v>
      </c>
      <c r="K56" s="957">
        <v>0</v>
      </c>
      <c r="L56" s="957">
        <v>0</v>
      </c>
      <c r="M56" s="957">
        <v>3.30766E-3</v>
      </c>
      <c r="N56" s="957">
        <v>4.1345750000000001E-2</v>
      </c>
      <c r="O56" s="957">
        <v>3.1222010560000001E-8</v>
      </c>
      <c r="P56" s="958">
        <v>0</v>
      </c>
      <c r="Q56" s="74"/>
    </row>
    <row r="57" spans="2:17" x14ac:dyDescent="0.2">
      <c r="B57" s="72"/>
      <c r="C57" s="73" t="s">
        <v>1500</v>
      </c>
      <c r="D57" s="957">
        <v>50.544023469999999</v>
      </c>
      <c r="E57" s="957">
        <v>0</v>
      </c>
      <c r="F57" s="957">
        <v>0</v>
      </c>
      <c r="G57" s="957">
        <v>0</v>
      </c>
      <c r="H57" s="957">
        <v>0</v>
      </c>
      <c r="I57" s="957">
        <v>50.544023469999999</v>
      </c>
      <c r="J57" s="957">
        <v>3.0355825200000002</v>
      </c>
      <c r="K57" s="957">
        <v>0</v>
      </c>
      <c r="L57" s="957">
        <v>0</v>
      </c>
      <c r="M57" s="957">
        <v>3.0355825200000002</v>
      </c>
      <c r="N57" s="957">
        <v>37.944781500000005</v>
      </c>
      <c r="O57" s="957">
        <v>2.8653788322419999E-5</v>
      </c>
      <c r="P57" s="958">
        <v>0</v>
      </c>
      <c r="Q57" s="74"/>
    </row>
    <row r="58" spans="2:17" x14ac:dyDescent="0.2">
      <c r="B58" s="72"/>
      <c r="C58" s="73" t="s">
        <v>1501</v>
      </c>
      <c r="D58" s="957">
        <v>2.6536560000000001E-2</v>
      </c>
      <c r="E58" s="957">
        <v>0</v>
      </c>
      <c r="F58" s="957">
        <v>0</v>
      </c>
      <c r="G58" s="957">
        <v>0</v>
      </c>
      <c r="H58" s="957">
        <v>0</v>
      </c>
      <c r="I58" s="957">
        <v>2.6536560000000001E-2</v>
      </c>
      <c r="J58" s="957">
        <v>1.5920299999999999E-3</v>
      </c>
      <c r="K58" s="957">
        <v>0</v>
      </c>
      <c r="L58" s="957">
        <v>0</v>
      </c>
      <c r="M58" s="957">
        <v>1.5920299999999999E-3</v>
      </c>
      <c r="N58" s="957">
        <v>1.9900374999999998E-2</v>
      </c>
      <c r="O58" s="957">
        <v>1.5027656250000001E-8</v>
      </c>
      <c r="P58" s="958">
        <v>0</v>
      </c>
      <c r="Q58" s="74"/>
    </row>
    <row r="59" spans="2:17" ht="28.5" x14ac:dyDescent="0.2">
      <c r="B59" s="72"/>
      <c r="C59" s="73" t="s">
        <v>1502</v>
      </c>
      <c r="D59" s="957">
        <v>3.7023099999999999E-3</v>
      </c>
      <c r="E59" s="957">
        <v>0</v>
      </c>
      <c r="F59" s="957">
        <v>0</v>
      </c>
      <c r="G59" s="957">
        <v>0</v>
      </c>
      <c r="H59" s="957">
        <v>0</v>
      </c>
      <c r="I59" s="957">
        <v>3.7023099999999999E-3</v>
      </c>
      <c r="J59" s="957">
        <v>2.2222E-4</v>
      </c>
      <c r="K59" s="957">
        <v>0</v>
      </c>
      <c r="L59" s="957">
        <v>0</v>
      </c>
      <c r="M59" s="957">
        <v>2.2222E-4</v>
      </c>
      <c r="N59" s="957">
        <v>2.7777499999999998E-3</v>
      </c>
      <c r="O59" s="957">
        <v>2.0976022899999999E-9</v>
      </c>
      <c r="P59" s="958">
        <v>0</v>
      </c>
      <c r="Q59" s="74"/>
    </row>
    <row r="60" spans="2:17" x14ac:dyDescent="0.2">
      <c r="B60" s="72"/>
      <c r="C60" s="73" t="s">
        <v>1503</v>
      </c>
      <c r="D60" s="957">
        <v>958.92899169000009</v>
      </c>
      <c r="E60" s="957">
        <v>1996.9088271099999</v>
      </c>
      <c r="F60" s="957">
        <v>0</v>
      </c>
      <c r="G60" s="957">
        <v>0</v>
      </c>
      <c r="H60" s="957">
        <v>0</v>
      </c>
      <c r="I60" s="957">
        <v>2955.8378188000002</v>
      </c>
      <c r="J60" s="957">
        <v>215.51797986000003</v>
      </c>
      <c r="K60" s="957">
        <v>0</v>
      </c>
      <c r="L60" s="957">
        <v>0</v>
      </c>
      <c r="M60" s="957">
        <v>215.51797986000003</v>
      </c>
      <c r="N60" s="957">
        <v>2693.9747482500002</v>
      </c>
      <c r="O60" s="957">
        <v>2.03433987839156E-3</v>
      </c>
      <c r="P60" s="958">
        <v>0</v>
      </c>
      <c r="Q60" s="74"/>
    </row>
    <row r="61" spans="2:17" x14ac:dyDescent="0.2">
      <c r="B61" s="72"/>
      <c r="C61" s="73" t="s">
        <v>1504</v>
      </c>
      <c r="D61" s="957">
        <v>1.7927189999999999E-2</v>
      </c>
      <c r="E61" s="957">
        <v>0</v>
      </c>
      <c r="F61" s="957">
        <v>0</v>
      </c>
      <c r="G61" s="957">
        <v>0</v>
      </c>
      <c r="H61" s="957">
        <v>0</v>
      </c>
      <c r="I61" s="957">
        <v>1.7927189999999999E-2</v>
      </c>
      <c r="J61" s="957">
        <v>1.07555E-3</v>
      </c>
      <c r="K61" s="957">
        <v>0</v>
      </c>
      <c r="L61" s="957">
        <v>0</v>
      </c>
      <c r="M61" s="957">
        <v>1.07555E-3</v>
      </c>
      <c r="N61" s="957">
        <v>1.3444375E-2</v>
      </c>
      <c r="O61" s="957">
        <v>1.015244416E-8</v>
      </c>
      <c r="P61" s="958">
        <v>0</v>
      </c>
      <c r="Q61" s="74"/>
    </row>
    <row r="62" spans="2:17" x14ac:dyDescent="0.2">
      <c r="B62" s="72"/>
      <c r="C62" s="73" t="s">
        <v>1505</v>
      </c>
      <c r="D62" s="957">
        <v>8.5829559999999999E-2</v>
      </c>
      <c r="E62" s="957">
        <v>0</v>
      </c>
      <c r="F62" s="957">
        <v>0</v>
      </c>
      <c r="G62" s="957">
        <v>0</v>
      </c>
      <c r="H62" s="957">
        <v>0</v>
      </c>
      <c r="I62" s="957">
        <v>8.5829559999999999E-2</v>
      </c>
      <c r="J62" s="957">
        <v>5.14913E-3</v>
      </c>
      <c r="K62" s="957">
        <v>0</v>
      </c>
      <c r="L62" s="957">
        <v>0</v>
      </c>
      <c r="M62" s="957">
        <v>5.14913E-3</v>
      </c>
      <c r="N62" s="957">
        <v>6.4364124999999994E-2</v>
      </c>
      <c r="O62" s="957">
        <v>4.8604206969999998E-8</v>
      </c>
      <c r="P62" s="958">
        <v>0</v>
      </c>
      <c r="Q62" s="74"/>
    </row>
    <row r="63" spans="2:17" x14ac:dyDescent="0.2">
      <c r="B63" s="72"/>
      <c r="C63" s="73" t="s">
        <v>1506</v>
      </c>
      <c r="D63" s="957">
        <v>2.8019999999999999E-5</v>
      </c>
      <c r="E63" s="957">
        <v>0</v>
      </c>
      <c r="F63" s="957">
        <v>0</v>
      </c>
      <c r="G63" s="957">
        <v>0</v>
      </c>
      <c r="H63" s="957">
        <v>0</v>
      </c>
      <c r="I63" s="957">
        <v>2.8019999999999999E-5</v>
      </c>
      <c r="J63" s="957">
        <v>1.6000000000000001E-6</v>
      </c>
      <c r="K63" s="957">
        <v>0</v>
      </c>
      <c r="L63" s="957">
        <v>0</v>
      </c>
      <c r="M63" s="957">
        <v>1.6000000000000001E-6</v>
      </c>
      <c r="N63" s="957">
        <v>2.0000000000000002E-5</v>
      </c>
      <c r="O63" s="957">
        <v>1.5102889999999999E-11</v>
      </c>
      <c r="P63" s="958">
        <v>0</v>
      </c>
      <c r="Q63" s="74"/>
    </row>
    <row r="64" spans="2:17" x14ac:dyDescent="0.2">
      <c r="B64" s="72"/>
      <c r="C64" s="73" t="s">
        <v>1507</v>
      </c>
      <c r="D64" s="957">
        <v>1.9852400000000001E-3</v>
      </c>
      <c r="E64" s="957">
        <v>0</v>
      </c>
      <c r="F64" s="957">
        <v>0</v>
      </c>
      <c r="G64" s="957">
        <v>0</v>
      </c>
      <c r="H64" s="957">
        <v>0</v>
      </c>
      <c r="I64" s="957">
        <v>1.9852400000000001E-3</v>
      </c>
      <c r="J64" s="957">
        <v>1.1911E-4</v>
      </c>
      <c r="K64" s="957">
        <v>0</v>
      </c>
      <c r="L64" s="957">
        <v>0</v>
      </c>
      <c r="M64" s="957">
        <v>1.1911E-4</v>
      </c>
      <c r="N64" s="957">
        <v>1.488875E-3</v>
      </c>
      <c r="O64" s="957">
        <v>1.1243155800000001E-9</v>
      </c>
      <c r="P64" s="958">
        <v>0</v>
      </c>
      <c r="Q64" s="74"/>
    </row>
    <row r="65" spans="2:17" x14ac:dyDescent="0.2">
      <c r="B65" s="72"/>
      <c r="C65" s="73" t="s">
        <v>1508</v>
      </c>
      <c r="D65" s="957">
        <v>10.10707882</v>
      </c>
      <c r="E65" s="957">
        <v>0</v>
      </c>
      <c r="F65" s="957">
        <v>0</v>
      </c>
      <c r="G65" s="957">
        <v>0</v>
      </c>
      <c r="H65" s="957">
        <v>0</v>
      </c>
      <c r="I65" s="957">
        <v>10.10707882</v>
      </c>
      <c r="J65" s="957">
        <v>0.60642865000000001</v>
      </c>
      <c r="K65" s="957">
        <v>0</v>
      </c>
      <c r="L65" s="957">
        <v>0</v>
      </c>
      <c r="M65" s="957">
        <v>0.60642865000000001</v>
      </c>
      <c r="N65" s="957">
        <v>7.5803581250000001</v>
      </c>
      <c r="O65" s="957">
        <v>5.7242648010000001E-6</v>
      </c>
      <c r="P65" s="958">
        <v>0</v>
      </c>
      <c r="Q65" s="74"/>
    </row>
    <row r="66" spans="2:17" x14ac:dyDescent="0.2">
      <c r="B66" s="72"/>
      <c r="C66" s="73" t="s">
        <v>1509</v>
      </c>
      <c r="D66" s="957">
        <v>0.15698196</v>
      </c>
      <c r="E66" s="957">
        <v>0</v>
      </c>
      <c r="F66" s="957">
        <v>0</v>
      </c>
      <c r="G66" s="957">
        <v>0</v>
      </c>
      <c r="H66" s="957">
        <v>0</v>
      </c>
      <c r="I66" s="957">
        <v>0.15698196</v>
      </c>
      <c r="J66" s="957">
        <v>9.4206000000000012E-3</v>
      </c>
      <c r="K66" s="957">
        <v>0</v>
      </c>
      <c r="L66" s="957">
        <v>0</v>
      </c>
      <c r="M66" s="957">
        <v>9.4206000000000012E-3</v>
      </c>
      <c r="N66" s="957">
        <v>0.11775750000000001</v>
      </c>
      <c r="O66" s="957">
        <v>8.8923913780000002E-8</v>
      </c>
      <c r="P66" s="958">
        <v>0</v>
      </c>
      <c r="Q66" s="74"/>
    </row>
    <row r="67" spans="2:17" x14ac:dyDescent="0.2">
      <c r="B67" s="72"/>
      <c r="C67" s="73" t="s">
        <v>1510</v>
      </c>
      <c r="D67" s="957">
        <v>0</v>
      </c>
      <c r="E67" s="957">
        <v>0</v>
      </c>
      <c r="F67" s="957">
        <v>0</v>
      </c>
      <c r="G67" s="957">
        <v>0</v>
      </c>
      <c r="H67" s="957">
        <v>0</v>
      </c>
      <c r="I67" s="957">
        <v>0</v>
      </c>
      <c r="J67" s="957">
        <v>0</v>
      </c>
      <c r="K67" s="957">
        <v>0</v>
      </c>
      <c r="L67" s="957">
        <v>0</v>
      </c>
      <c r="M67" s="957">
        <v>0</v>
      </c>
      <c r="N67" s="957">
        <v>0</v>
      </c>
      <c r="O67" s="957">
        <v>0</v>
      </c>
      <c r="P67" s="958">
        <v>0</v>
      </c>
      <c r="Q67" s="74"/>
    </row>
    <row r="68" spans="2:17" x14ac:dyDescent="0.2">
      <c r="B68" s="72"/>
      <c r="C68" s="73" t="s">
        <v>1511</v>
      </c>
      <c r="D68" s="957">
        <v>1.8127310000000001E-2</v>
      </c>
      <c r="E68" s="957">
        <v>0</v>
      </c>
      <c r="F68" s="957">
        <v>0</v>
      </c>
      <c r="G68" s="957">
        <v>0</v>
      </c>
      <c r="H68" s="957">
        <v>0</v>
      </c>
      <c r="I68" s="957">
        <v>1.8127310000000001E-2</v>
      </c>
      <c r="J68" s="957">
        <v>1.0877199999999999E-3</v>
      </c>
      <c r="K68" s="957">
        <v>0</v>
      </c>
      <c r="L68" s="957">
        <v>0</v>
      </c>
      <c r="M68" s="957">
        <v>1.0877199999999999E-3</v>
      </c>
      <c r="N68" s="957">
        <v>1.3596499999999999E-2</v>
      </c>
      <c r="O68" s="957">
        <v>1.02673205E-8</v>
      </c>
      <c r="P68" s="958">
        <v>0</v>
      </c>
      <c r="Q68" s="74"/>
    </row>
    <row r="69" spans="2:17" x14ac:dyDescent="0.2">
      <c r="B69" s="72"/>
      <c r="C69" s="73" t="s">
        <v>1512</v>
      </c>
      <c r="D69" s="957">
        <v>182.64722786999999</v>
      </c>
      <c r="E69" s="957">
        <v>0</v>
      </c>
      <c r="F69" s="957">
        <v>0</v>
      </c>
      <c r="G69" s="957">
        <v>0</v>
      </c>
      <c r="H69" s="957">
        <v>0</v>
      </c>
      <c r="I69" s="957">
        <v>182.64722786999999</v>
      </c>
      <c r="J69" s="957">
        <v>2.92238197</v>
      </c>
      <c r="K69" s="957">
        <v>0</v>
      </c>
      <c r="L69" s="957">
        <v>0</v>
      </c>
      <c r="M69" s="957">
        <v>2.92238197</v>
      </c>
      <c r="N69" s="957">
        <v>36.529774625000002</v>
      </c>
      <c r="O69" s="957">
        <v>2.7585253839729998E-5</v>
      </c>
      <c r="P69" s="958">
        <v>5.0000000000000002E-5</v>
      </c>
      <c r="Q69" s="74"/>
    </row>
    <row r="70" spans="2:17" x14ac:dyDescent="0.2">
      <c r="B70" s="72"/>
      <c r="C70" s="73" t="s">
        <v>1513</v>
      </c>
      <c r="D70" s="957">
        <v>2.602024E-2</v>
      </c>
      <c r="E70" s="957">
        <v>0</v>
      </c>
      <c r="F70" s="957">
        <v>0</v>
      </c>
      <c r="G70" s="957">
        <v>0</v>
      </c>
      <c r="H70" s="957">
        <v>0</v>
      </c>
      <c r="I70" s="957">
        <v>2.602024E-2</v>
      </c>
      <c r="J70" s="957">
        <v>2.0816199999999997E-3</v>
      </c>
      <c r="K70" s="957">
        <v>0</v>
      </c>
      <c r="L70" s="957">
        <v>0</v>
      </c>
      <c r="M70" s="957">
        <v>2.0816199999999997E-3</v>
      </c>
      <c r="N70" s="957">
        <v>2.6020249999999998E-2</v>
      </c>
      <c r="O70" s="957">
        <v>1.9649045429999999E-8</v>
      </c>
      <c r="P70" s="958">
        <v>0</v>
      </c>
      <c r="Q70" s="74"/>
    </row>
    <row r="71" spans="2:17" x14ac:dyDescent="0.2">
      <c r="B71" s="72"/>
      <c r="C71" s="73" t="s">
        <v>1514</v>
      </c>
      <c r="D71" s="957">
        <v>2.6444499999999999E-2</v>
      </c>
      <c r="E71" s="957">
        <v>0</v>
      </c>
      <c r="F71" s="957">
        <v>0</v>
      </c>
      <c r="G71" s="957">
        <v>0</v>
      </c>
      <c r="H71" s="957">
        <v>0</v>
      </c>
      <c r="I71" s="957">
        <v>2.6444499999999999E-2</v>
      </c>
      <c r="J71" s="957">
        <v>1.5865899999999999E-3</v>
      </c>
      <c r="K71" s="957">
        <v>0</v>
      </c>
      <c r="L71" s="957">
        <v>0</v>
      </c>
      <c r="M71" s="957">
        <v>1.5865899999999999E-3</v>
      </c>
      <c r="N71" s="957">
        <v>1.9832374999999999E-2</v>
      </c>
      <c r="O71" s="957">
        <v>1.4976306430000001E-8</v>
      </c>
      <c r="P71" s="958">
        <v>0</v>
      </c>
      <c r="Q71" s="74"/>
    </row>
    <row r="72" spans="2:17" x14ac:dyDescent="0.2">
      <c r="B72" s="72"/>
      <c r="C72" s="73" t="s">
        <v>1515</v>
      </c>
      <c r="D72" s="957">
        <v>4.8266120000000003E-2</v>
      </c>
      <c r="E72" s="957">
        <v>0</v>
      </c>
      <c r="F72" s="957">
        <v>0</v>
      </c>
      <c r="G72" s="957">
        <v>0</v>
      </c>
      <c r="H72" s="957">
        <v>0</v>
      </c>
      <c r="I72" s="957">
        <v>4.8266120000000003E-2</v>
      </c>
      <c r="J72" s="957">
        <v>2.8962100000000002E-3</v>
      </c>
      <c r="K72" s="957">
        <v>0</v>
      </c>
      <c r="L72" s="957">
        <v>0</v>
      </c>
      <c r="M72" s="957">
        <v>2.8962100000000002E-3</v>
      </c>
      <c r="N72" s="957">
        <v>3.6202625000000002E-2</v>
      </c>
      <c r="O72" s="957">
        <v>2.7338208639999999E-8</v>
      </c>
      <c r="P72" s="958">
        <v>0</v>
      </c>
      <c r="Q72" s="74"/>
    </row>
    <row r="73" spans="2:17" x14ac:dyDescent="0.2">
      <c r="B73" s="72"/>
      <c r="C73" s="73" t="s">
        <v>1516</v>
      </c>
      <c r="D73" s="957">
        <v>3.55742E-2</v>
      </c>
      <c r="E73" s="957">
        <v>0</v>
      </c>
      <c r="F73" s="957">
        <v>0</v>
      </c>
      <c r="G73" s="957">
        <v>0</v>
      </c>
      <c r="H73" s="957">
        <v>0</v>
      </c>
      <c r="I73" s="957">
        <v>3.55742E-2</v>
      </c>
      <c r="J73" s="957">
        <v>2.1347699999999998E-3</v>
      </c>
      <c r="K73" s="957">
        <v>0</v>
      </c>
      <c r="L73" s="957">
        <v>0</v>
      </c>
      <c r="M73" s="957">
        <v>2.1347699999999998E-3</v>
      </c>
      <c r="N73" s="957">
        <v>2.6684624999999997E-2</v>
      </c>
      <c r="O73" s="957">
        <v>2.015074448E-8</v>
      </c>
      <c r="P73" s="958">
        <v>0</v>
      </c>
      <c r="Q73" s="74"/>
    </row>
    <row r="74" spans="2:17" x14ac:dyDescent="0.2">
      <c r="B74" s="72"/>
      <c r="C74" s="73" t="s">
        <v>1517</v>
      </c>
      <c r="D74" s="957">
        <v>3.0963319999999999E-2</v>
      </c>
      <c r="E74" s="957">
        <v>0</v>
      </c>
      <c r="F74" s="957">
        <v>0</v>
      </c>
      <c r="G74" s="957">
        <v>0</v>
      </c>
      <c r="H74" s="957">
        <v>0</v>
      </c>
      <c r="I74" s="957">
        <v>3.0963319999999999E-2</v>
      </c>
      <c r="J74" s="957">
        <v>1.8577999999999999E-3</v>
      </c>
      <c r="K74" s="957">
        <v>0</v>
      </c>
      <c r="L74" s="957">
        <v>0</v>
      </c>
      <c r="M74" s="957">
        <v>1.8577999999999999E-3</v>
      </c>
      <c r="N74" s="957">
        <v>2.32225E-2</v>
      </c>
      <c r="O74" s="957">
        <v>1.7536340260000001E-8</v>
      </c>
      <c r="P74" s="958">
        <v>0</v>
      </c>
      <c r="Q74" s="74"/>
    </row>
    <row r="75" spans="2:17" x14ac:dyDescent="0.2">
      <c r="B75" s="72"/>
      <c r="C75" s="73" t="s">
        <v>1518</v>
      </c>
      <c r="D75" s="957">
        <v>2.4159080000000003E-2</v>
      </c>
      <c r="E75" s="957">
        <v>0</v>
      </c>
      <c r="F75" s="957">
        <v>0</v>
      </c>
      <c r="G75" s="957">
        <v>0</v>
      </c>
      <c r="H75" s="957">
        <v>0</v>
      </c>
      <c r="I75" s="957">
        <v>2.4159080000000003E-2</v>
      </c>
      <c r="J75" s="957">
        <v>1.44954E-3</v>
      </c>
      <c r="K75" s="957">
        <v>0</v>
      </c>
      <c r="L75" s="957">
        <v>0</v>
      </c>
      <c r="M75" s="957">
        <v>1.44954E-3</v>
      </c>
      <c r="N75" s="957">
        <v>1.811925E-2</v>
      </c>
      <c r="O75" s="957">
        <v>1.368264972E-8</v>
      </c>
      <c r="P75" s="958">
        <v>0</v>
      </c>
      <c r="Q75" s="74"/>
    </row>
    <row r="76" spans="2:17" x14ac:dyDescent="0.2">
      <c r="B76" s="72"/>
      <c r="C76" s="73" t="s">
        <v>1519</v>
      </c>
      <c r="D76" s="957">
        <v>1.014633E-2</v>
      </c>
      <c r="E76" s="957">
        <v>0</v>
      </c>
      <c r="F76" s="957">
        <v>0</v>
      </c>
      <c r="G76" s="957">
        <v>0</v>
      </c>
      <c r="H76" s="957">
        <v>0</v>
      </c>
      <c r="I76" s="957">
        <v>1.014633E-2</v>
      </c>
      <c r="J76" s="957">
        <v>6.0901999999999994E-4</v>
      </c>
      <c r="K76" s="957">
        <v>0</v>
      </c>
      <c r="L76" s="957">
        <v>0</v>
      </c>
      <c r="M76" s="957">
        <v>6.0901999999999994E-4</v>
      </c>
      <c r="N76" s="957">
        <v>7.6127499999999989E-3</v>
      </c>
      <c r="O76" s="957">
        <v>5.7487253400000002E-9</v>
      </c>
      <c r="P76" s="958">
        <v>0</v>
      </c>
      <c r="Q76" s="74"/>
    </row>
    <row r="77" spans="2:17" x14ac:dyDescent="0.2">
      <c r="B77" s="72"/>
      <c r="C77" s="73" t="s">
        <v>1520</v>
      </c>
      <c r="D77" s="957">
        <v>6.2679099999999998E-3</v>
      </c>
      <c r="E77" s="957">
        <v>0</v>
      </c>
      <c r="F77" s="957">
        <v>0</v>
      </c>
      <c r="G77" s="957">
        <v>0</v>
      </c>
      <c r="H77" s="957">
        <v>0</v>
      </c>
      <c r="I77" s="957">
        <v>6.2679099999999998E-3</v>
      </c>
      <c r="J77" s="957">
        <v>3.7623000000000002E-4</v>
      </c>
      <c r="K77" s="957">
        <v>0</v>
      </c>
      <c r="L77" s="957">
        <v>0</v>
      </c>
      <c r="M77" s="957">
        <v>3.7623000000000002E-4</v>
      </c>
      <c r="N77" s="957">
        <v>4.7028750000000005E-3</v>
      </c>
      <c r="O77" s="957">
        <v>3.5513496E-9</v>
      </c>
      <c r="P77" s="958">
        <v>0</v>
      </c>
      <c r="Q77" s="74"/>
    </row>
    <row r="78" spans="2:17" x14ac:dyDescent="0.2">
      <c r="B78" s="72"/>
      <c r="C78" s="73" t="s">
        <v>1521</v>
      </c>
      <c r="D78" s="957">
        <v>5.6595299999999994E-3</v>
      </c>
      <c r="E78" s="957">
        <v>0</v>
      </c>
      <c r="F78" s="957">
        <v>0</v>
      </c>
      <c r="G78" s="957">
        <v>0</v>
      </c>
      <c r="H78" s="957">
        <v>0</v>
      </c>
      <c r="I78" s="957">
        <v>5.6595299999999994E-3</v>
      </c>
      <c r="J78" s="957">
        <v>3.3973E-4</v>
      </c>
      <c r="K78" s="957">
        <v>0</v>
      </c>
      <c r="L78" s="957">
        <v>0</v>
      </c>
      <c r="M78" s="957">
        <v>3.3973E-4</v>
      </c>
      <c r="N78" s="957">
        <v>4.2466250000000004E-3</v>
      </c>
      <c r="O78" s="957">
        <v>3.2068149799999999E-9</v>
      </c>
      <c r="P78" s="958">
        <v>0</v>
      </c>
      <c r="Q78" s="74"/>
    </row>
    <row r="79" spans="2:17" x14ac:dyDescent="0.2">
      <c r="B79" s="72"/>
      <c r="C79" s="73" t="s">
        <v>1522</v>
      </c>
      <c r="D79" s="957">
        <v>0.92712252000000006</v>
      </c>
      <c r="E79" s="957">
        <v>0</v>
      </c>
      <c r="F79" s="957">
        <v>0</v>
      </c>
      <c r="G79" s="957">
        <v>0</v>
      </c>
      <c r="H79" s="957">
        <v>0</v>
      </c>
      <c r="I79" s="957">
        <v>0.92712252000000006</v>
      </c>
      <c r="J79" s="957">
        <v>5.748963E-2</v>
      </c>
      <c r="K79" s="957">
        <v>0</v>
      </c>
      <c r="L79" s="957">
        <v>0</v>
      </c>
      <c r="M79" s="957">
        <v>5.748963E-2</v>
      </c>
      <c r="N79" s="957">
        <v>0.71862037499999998</v>
      </c>
      <c r="O79" s="957">
        <v>5.4266213417000002E-7</v>
      </c>
      <c r="P79" s="958">
        <v>0</v>
      </c>
      <c r="Q79" s="74"/>
    </row>
    <row r="80" spans="2:17" x14ac:dyDescent="0.2">
      <c r="B80" s="72"/>
      <c r="C80" s="73" t="s">
        <v>1523</v>
      </c>
      <c r="D80" s="957">
        <v>1.2607899999999999E-3</v>
      </c>
      <c r="E80" s="957">
        <v>0</v>
      </c>
      <c r="F80" s="957">
        <v>0</v>
      </c>
      <c r="G80" s="957">
        <v>0</v>
      </c>
      <c r="H80" s="957">
        <v>0</v>
      </c>
      <c r="I80" s="957">
        <v>1.2607899999999999E-3</v>
      </c>
      <c r="J80" s="957">
        <v>7.5569999999999996E-5</v>
      </c>
      <c r="K80" s="957">
        <v>0</v>
      </c>
      <c r="L80" s="957">
        <v>0</v>
      </c>
      <c r="M80" s="957">
        <v>7.5569999999999996E-5</v>
      </c>
      <c r="N80" s="957">
        <v>9.4462499999999994E-4</v>
      </c>
      <c r="O80" s="957">
        <v>7.1332825999999996E-10</v>
      </c>
      <c r="P80" s="958">
        <v>0</v>
      </c>
      <c r="Q80" s="74"/>
    </row>
    <row r="81" spans="2:17" x14ac:dyDescent="0.2">
      <c r="B81" s="72"/>
      <c r="C81" s="73" t="s">
        <v>1524</v>
      </c>
      <c r="D81" s="957">
        <v>4.7285510000000003E-2</v>
      </c>
      <c r="E81" s="957">
        <v>0</v>
      </c>
      <c r="F81" s="957">
        <v>0</v>
      </c>
      <c r="G81" s="957">
        <v>0</v>
      </c>
      <c r="H81" s="957">
        <v>0</v>
      </c>
      <c r="I81" s="957">
        <v>4.7285510000000003E-2</v>
      </c>
      <c r="J81" s="957">
        <v>2.8372900000000001E-3</v>
      </c>
      <c r="K81" s="957">
        <v>0</v>
      </c>
      <c r="L81" s="957">
        <v>0</v>
      </c>
      <c r="M81" s="957">
        <v>2.8372900000000001E-3</v>
      </c>
      <c r="N81" s="957">
        <v>3.5466125000000001E-2</v>
      </c>
      <c r="O81" s="957">
        <v>2.678204481E-8</v>
      </c>
      <c r="P81" s="958">
        <v>0</v>
      </c>
      <c r="Q81" s="74"/>
    </row>
    <row r="82" spans="2:17" x14ac:dyDescent="0.2">
      <c r="B82" s="72"/>
      <c r="C82" s="73" t="s">
        <v>1525</v>
      </c>
      <c r="D82" s="957">
        <v>1.4080790000000001E-2</v>
      </c>
      <c r="E82" s="957">
        <v>0</v>
      </c>
      <c r="F82" s="957">
        <v>0</v>
      </c>
      <c r="G82" s="957">
        <v>0</v>
      </c>
      <c r="H82" s="957">
        <v>0</v>
      </c>
      <c r="I82" s="957">
        <v>1.4080790000000001E-2</v>
      </c>
      <c r="J82" s="957">
        <v>8.4500999999999999E-4</v>
      </c>
      <c r="K82" s="957">
        <v>0</v>
      </c>
      <c r="L82" s="957">
        <v>0</v>
      </c>
      <c r="M82" s="957">
        <v>8.4500999999999999E-4</v>
      </c>
      <c r="N82" s="957">
        <v>1.0562624999999999E-2</v>
      </c>
      <c r="O82" s="957">
        <v>7.9763068600000006E-9</v>
      </c>
      <c r="P82" s="958">
        <v>0</v>
      </c>
      <c r="Q82" s="74"/>
    </row>
    <row r="83" spans="2:17" x14ac:dyDescent="0.2">
      <c r="B83" s="72"/>
      <c r="C83" s="73" t="s">
        <v>1526</v>
      </c>
      <c r="D83" s="957">
        <v>1.170731E-2</v>
      </c>
      <c r="E83" s="957">
        <v>0</v>
      </c>
      <c r="F83" s="957">
        <v>0</v>
      </c>
      <c r="G83" s="957">
        <v>0</v>
      </c>
      <c r="H83" s="957">
        <v>0</v>
      </c>
      <c r="I83" s="957">
        <v>1.170731E-2</v>
      </c>
      <c r="J83" s="957">
        <v>7.0251999999999999E-4</v>
      </c>
      <c r="K83" s="957">
        <v>0</v>
      </c>
      <c r="L83" s="957">
        <v>0</v>
      </c>
      <c r="M83" s="957">
        <v>7.0251999999999999E-4</v>
      </c>
      <c r="N83" s="957">
        <v>8.7814999999999994E-3</v>
      </c>
      <c r="O83" s="957">
        <v>6.6313003300000001E-9</v>
      </c>
      <c r="P83" s="958">
        <v>0</v>
      </c>
      <c r="Q83" s="74"/>
    </row>
    <row r="84" spans="2:17" x14ac:dyDescent="0.2">
      <c r="B84" s="72"/>
      <c r="C84" s="73" t="s">
        <v>1527</v>
      </c>
      <c r="D84" s="957">
        <v>2.4575300000000003E-3</v>
      </c>
      <c r="E84" s="957">
        <v>0</v>
      </c>
      <c r="F84" s="957">
        <v>0</v>
      </c>
      <c r="G84" s="957">
        <v>0</v>
      </c>
      <c r="H84" s="957">
        <v>0</v>
      </c>
      <c r="I84" s="957">
        <v>2.4575300000000003E-3</v>
      </c>
      <c r="J84" s="957">
        <v>1.4761E-4</v>
      </c>
      <c r="K84" s="957">
        <v>0</v>
      </c>
      <c r="L84" s="957">
        <v>0</v>
      </c>
      <c r="M84" s="957">
        <v>1.4761E-4</v>
      </c>
      <c r="N84" s="957">
        <v>1.845125E-3</v>
      </c>
      <c r="O84" s="957">
        <v>1.39333577E-9</v>
      </c>
      <c r="P84" s="958">
        <v>0</v>
      </c>
      <c r="Q84" s="74"/>
    </row>
    <row r="85" spans="2:17" x14ac:dyDescent="0.2">
      <c r="B85" s="72"/>
      <c r="C85" s="73" t="s">
        <v>1528</v>
      </c>
      <c r="D85" s="957">
        <v>30.840963559999999</v>
      </c>
      <c r="E85" s="957">
        <v>586.70526809</v>
      </c>
      <c r="F85" s="957">
        <v>0</v>
      </c>
      <c r="G85" s="957">
        <v>0</v>
      </c>
      <c r="H85" s="957">
        <v>0</v>
      </c>
      <c r="I85" s="957">
        <v>617.54623164999998</v>
      </c>
      <c r="J85" s="957">
        <v>13.5071411</v>
      </c>
      <c r="K85" s="957">
        <v>0</v>
      </c>
      <c r="L85" s="957">
        <v>0</v>
      </c>
      <c r="M85" s="957">
        <v>13.5071411</v>
      </c>
      <c r="N85" s="957">
        <v>168.83926375000001</v>
      </c>
      <c r="O85" s="957">
        <v>1.2749802035376E-4</v>
      </c>
      <c r="P85" s="958">
        <v>0</v>
      </c>
      <c r="Q85" s="74"/>
    </row>
    <row r="86" spans="2:17" x14ac:dyDescent="0.2">
      <c r="B86" s="72"/>
      <c r="C86" s="73" t="s">
        <v>1529</v>
      </c>
      <c r="D86" s="957">
        <v>1.9852400000000001E-3</v>
      </c>
      <c r="E86" s="957">
        <v>0</v>
      </c>
      <c r="F86" s="957">
        <v>0</v>
      </c>
      <c r="G86" s="957">
        <v>0</v>
      </c>
      <c r="H86" s="957">
        <v>0</v>
      </c>
      <c r="I86" s="957">
        <v>1.9852400000000001E-3</v>
      </c>
      <c r="J86" s="957">
        <v>1.1943000000000001E-4</v>
      </c>
      <c r="K86" s="957">
        <v>0</v>
      </c>
      <c r="L86" s="957">
        <v>0</v>
      </c>
      <c r="M86" s="957">
        <v>1.1943000000000001E-4</v>
      </c>
      <c r="N86" s="957">
        <v>1.4928750000000003E-3</v>
      </c>
      <c r="O86" s="957">
        <v>0</v>
      </c>
      <c r="P86" s="958">
        <v>2.0000000000000001E-4</v>
      </c>
      <c r="Q86" s="74"/>
    </row>
    <row r="87" spans="2:17" x14ac:dyDescent="0.2">
      <c r="B87" s="72"/>
      <c r="C87" s="73" t="s">
        <v>1530</v>
      </c>
      <c r="D87" s="957">
        <v>3.6582800000000003E-3</v>
      </c>
      <c r="E87" s="957">
        <v>0</v>
      </c>
      <c r="F87" s="957">
        <v>0</v>
      </c>
      <c r="G87" s="957">
        <v>0</v>
      </c>
      <c r="H87" s="957">
        <v>0</v>
      </c>
      <c r="I87" s="957">
        <v>3.6582800000000003E-3</v>
      </c>
      <c r="J87" s="957">
        <v>2.1965999999999999E-4</v>
      </c>
      <c r="K87" s="957">
        <v>0</v>
      </c>
      <c r="L87" s="957">
        <v>0</v>
      </c>
      <c r="M87" s="957">
        <v>2.1965999999999999E-4</v>
      </c>
      <c r="N87" s="957">
        <v>2.7457499999999999E-3</v>
      </c>
      <c r="O87" s="957">
        <v>2.07343767E-9</v>
      </c>
      <c r="P87" s="958">
        <v>0</v>
      </c>
      <c r="Q87" s="74"/>
    </row>
    <row r="88" spans="2:17" x14ac:dyDescent="0.2">
      <c r="B88" s="72"/>
      <c r="C88" s="73" t="s">
        <v>1531</v>
      </c>
      <c r="D88" s="957">
        <v>8.5652999999999999E-4</v>
      </c>
      <c r="E88" s="957">
        <v>0</v>
      </c>
      <c r="F88" s="957">
        <v>0</v>
      </c>
      <c r="G88" s="957">
        <v>0</v>
      </c>
      <c r="H88" s="957">
        <v>0</v>
      </c>
      <c r="I88" s="957">
        <v>8.5652999999999999E-4</v>
      </c>
      <c r="J88" s="957">
        <v>5.1549999999999999E-5</v>
      </c>
      <c r="K88" s="957">
        <v>0</v>
      </c>
      <c r="L88" s="957">
        <v>0</v>
      </c>
      <c r="M88" s="957">
        <v>5.1549999999999999E-5</v>
      </c>
      <c r="N88" s="957">
        <v>6.4437499999999998E-4</v>
      </c>
      <c r="O88" s="957">
        <v>4.8659616000000001E-10</v>
      </c>
      <c r="P88" s="958">
        <v>0</v>
      </c>
      <c r="Q88" s="74"/>
    </row>
    <row r="89" spans="2:17" x14ac:dyDescent="0.2">
      <c r="B89" s="72"/>
      <c r="C89" s="73" t="s">
        <v>1532</v>
      </c>
      <c r="D89" s="957">
        <v>9.005599999999999E-4</v>
      </c>
      <c r="E89" s="957">
        <v>0</v>
      </c>
      <c r="F89" s="957">
        <v>0</v>
      </c>
      <c r="G89" s="957">
        <v>0</v>
      </c>
      <c r="H89" s="957">
        <v>0</v>
      </c>
      <c r="I89" s="957">
        <v>9.005599999999999E-4</v>
      </c>
      <c r="J89" s="957">
        <v>5.4110000000000002E-5</v>
      </c>
      <c r="K89" s="957">
        <v>0</v>
      </c>
      <c r="L89" s="957">
        <v>0</v>
      </c>
      <c r="M89" s="957">
        <v>5.4110000000000002E-5</v>
      </c>
      <c r="N89" s="957">
        <v>6.76375E-4</v>
      </c>
      <c r="O89" s="957">
        <v>5.1076077999999996E-10</v>
      </c>
      <c r="P89" s="958">
        <v>0</v>
      </c>
      <c r="Q89" s="74"/>
    </row>
    <row r="90" spans="2:17" x14ac:dyDescent="0.2">
      <c r="B90" s="72"/>
      <c r="C90" s="73" t="s">
        <v>1533</v>
      </c>
      <c r="D90" s="957">
        <v>0.13002514000000001</v>
      </c>
      <c r="E90" s="957">
        <v>0</v>
      </c>
      <c r="F90" s="957">
        <v>0</v>
      </c>
      <c r="G90" s="957">
        <v>0</v>
      </c>
      <c r="H90" s="957">
        <v>0</v>
      </c>
      <c r="I90" s="957">
        <v>0.13002514000000001</v>
      </c>
      <c r="J90" s="957">
        <v>7.8039099999999998E-3</v>
      </c>
      <c r="K90" s="957">
        <v>0</v>
      </c>
      <c r="L90" s="957">
        <v>0</v>
      </c>
      <c r="M90" s="957">
        <v>7.8039099999999998E-3</v>
      </c>
      <c r="N90" s="957">
        <v>9.7548874999999993E-2</v>
      </c>
      <c r="O90" s="957">
        <v>7.3663484269999995E-8</v>
      </c>
      <c r="P90" s="958">
        <v>0</v>
      </c>
      <c r="Q90" s="74"/>
    </row>
    <row r="91" spans="2:17" x14ac:dyDescent="0.2">
      <c r="B91" s="72"/>
      <c r="C91" s="73" t="s">
        <v>1534</v>
      </c>
      <c r="D91" s="957">
        <v>5.2032000000000001E-4</v>
      </c>
      <c r="E91" s="957">
        <v>0</v>
      </c>
      <c r="F91" s="957">
        <v>0</v>
      </c>
      <c r="G91" s="957">
        <v>0</v>
      </c>
      <c r="H91" s="957">
        <v>0</v>
      </c>
      <c r="I91" s="957">
        <v>5.2032000000000001E-4</v>
      </c>
      <c r="J91" s="957">
        <v>3.1380000000000001E-5</v>
      </c>
      <c r="K91" s="957">
        <v>0</v>
      </c>
      <c r="L91" s="957">
        <v>0</v>
      </c>
      <c r="M91" s="957">
        <v>3.1380000000000001E-5</v>
      </c>
      <c r="N91" s="957">
        <v>3.9225000000000002E-4</v>
      </c>
      <c r="O91" s="957">
        <v>2.9620538E-10</v>
      </c>
      <c r="P91" s="958">
        <v>0</v>
      </c>
      <c r="Q91" s="74"/>
    </row>
    <row r="92" spans="2:17" x14ac:dyDescent="0.2">
      <c r="B92" s="72"/>
      <c r="C92" s="73" t="s">
        <v>1535</v>
      </c>
      <c r="D92" s="957">
        <v>3593.2272137800001</v>
      </c>
      <c r="E92" s="957">
        <v>11.520901039999998</v>
      </c>
      <c r="F92" s="957">
        <v>0</v>
      </c>
      <c r="G92" s="957">
        <v>0</v>
      </c>
      <c r="H92" s="957">
        <v>0</v>
      </c>
      <c r="I92" s="957">
        <v>3604.74811482</v>
      </c>
      <c r="J92" s="957">
        <v>287.95103985000003</v>
      </c>
      <c r="K92" s="957">
        <v>0</v>
      </c>
      <c r="L92" s="957">
        <v>0</v>
      </c>
      <c r="M92" s="957">
        <v>287.95103985000003</v>
      </c>
      <c r="N92" s="957">
        <v>3599.3879981250002</v>
      </c>
      <c r="O92" s="957">
        <v>2.7180576013736699E-3</v>
      </c>
      <c r="P92" s="958">
        <v>0</v>
      </c>
      <c r="Q92" s="74"/>
    </row>
    <row r="93" spans="2:17" x14ac:dyDescent="0.2">
      <c r="B93" s="72"/>
      <c r="C93" s="73" t="s">
        <v>1536</v>
      </c>
      <c r="D93" s="957">
        <v>3.2644369999999999E-2</v>
      </c>
      <c r="E93" s="957">
        <v>0</v>
      </c>
      <c r="F93" s="957">
        <v>0</v>
      </c>
      <c r="G93" s="957">
        <v>0</v>
      </c>
      <c r="H93" s="957">
        <v>0</v>
      </c>
      <c r="I93" s="957">
        <v>3.2644369999999999E-2</v>
      </c>
      <c r="J93" s="957">
        <v>1.9589799999999999E-3</v>
      </c>
      <c r="K93" s="957">
        <v>0</v>
      </c>
      <c r="L93" s="957">
        <v>0</v>
      </c>
      <c r="M93" s="957">
        <v>1.9589799999999999E-3</v>
      </c>
      <c r="N93" s="957">
        <v>2.4487249999999999E-2</v>
      </c>
      <c r="O93" s="957">
        <v>1.84914091E-8</v>
      </c>
      <c r="P93" s="958">
        <v>0</v>
      </c>
      <c r="Q93" s="74"/>
    </row>
    <row r="94" spans="2:17" x14ac:dyDescent="0.2">
      <c r="B94" s="72"/>
      <c r="C94" s="73" t="s">
        <v>1537</v>
      </c>
      <c r="D94" s="957">
        <v>957.37910055999998</v>
      </c>
      <c r="E94" s="957">
        <v>908.30917692999992</v>
      </c>
      <c r="F94" s="957">
        <v>0</v>
      </c>
      <c r="G94" s="957">
        <v>0</v>
      </c>
      <c r="H94" s="957">
        <v>0</v>
      </c>
      <c r="I94" s="957">
        <v>1865.68827749</v>
      </c>
      <c r="J94" s="957">
        <v>107.64939114000001</v>
      </c>
      <c r="K94" s="957">
        <v>0</v>
      </c>
      <c r="L94" s="957">
        <v>0</v>
      </c>
      <c r="M94" s="957">
        <v>107.64939114000001</v>
      </c>
      <c r="N94" s="957">
        <v>1345.6173892500001</v>
      </c>
      <c r="O94" s="957">
        <v>1.0161354028231501E-3</v>
      </c>
      <c r="P94" s="958">
        <v>5.0000000000000002E-5</v>
      </c>
      <c r="Q94" s="74"/>
    </row>
    <row r="95" spans="2:17" x14ac:dyDescent="0.2">
      <c r="B95" s="72"/>
      <c r="C95" s="73" t="s">
        <v>1538</v>
      </c>
      <c r="D95" s="957">
        <v>8034.9230399799999</v>
      </c>
      <c r="E95" s="957">
        <v>0</v>
      </c>
      <c r="F95" s="957">
        <v>0</v>
      </c>
      <c r="G95" s="957">
        <v>0</v>
      </c>
      <c r="H95" s="957">
        <v>0</v>
      </c>
      <c r="I95" s="957">
        <v>8034.9230399799999</v>
      </c>
      <c r="J95" s="957">
        <v>642.69133314999999</v>
      </c>
      <c r="K95" s="957">
        <v>0</v>
      </c>
      <c r="L95" s="957">
        <v>0</v>
      </c>
      <c r="M95" s="957">
        <v>642.69133314999999</v>
      </c>
      <c r="N95" s="957">
        <v>8033.6416643749999</v>
      </c>
      <c r="O95" s="957">
        <v>6.0665593161786102E-3</v>
      </c>
      <c r="P95" s="958">
        <v>0</v>
      </c>
      <c r="Q95" s="74"/>
    </row>
    <row r="96" spans="2:17" x14ac:dyDescent="0.2">
      <c r="B96" s="72"/>
      <c r="C96" s="73" t="s">
        <v>1539</v>
      </c>
      <c r="D96" s="957">
        <v>0.13292695000000002</v>
      </c>
      <c r="E96" s="957">
        <v>601.43760907000001</v>
      </c>
      <c r="F96" s="957">
        <v>0</v>
      </c>
      <c r="G96" s="957">
        <v>0</v>
      </c>
      <c r="H96" s="957">
        <v>0</v>
      </c>
      <c r="I96" s="957">
        <v>601.57053601999996</v>
      </c>
      <c r="J96" s="957">
        <v>135.94277965000001</v>
      </c>
      <c r="K96" s="957">
        <v>0</v>
      </c>
      <c r="L96" s="957">
        <v>0</v>
      </c>
      <c r="M96" s="957">
        <v>135.94277965000001</v>
      </c>
      <c r="N96" s="957">
        <v>1699.2847456250001</v>
      </c>
      <c r="O96" s="957">
        <v>1.2832053177235601E-3</v>
      </c>
      <c r="P96" s="958">
        <v>0</v>
      </c>
      <c r="Q96" s="74"/>
    </row>
    <row r="97" spans="2:17" x14ac:dyDescent="0.2">
      <c r="B97" s="72"/>
      <c r="C97" s="73" t="s">
        <v>1540</v>
      </c>
      <c r="D97" s="957">
        <v>3.9625000000000001E-4</v>
      </c>
      <c r="E97" s="957">
        <v>0</v>
      </c>
      <c r="F97" s="957">
        <v>0</v>
      </c>
      <c r="G97" s="957">
        <v>0</v>
      </c>
      <c r="H97" s="957">
        <v>0</v>
      </c>
      <c r="I97" s="957">
        <v>3.9625000000000001E-4</v>
      </c>
      <c r="J97" s="957">
        <v>2.3690000000000002E-5</v>
      </c>
      <c r="K97" s="957">
        <v>0</v>
      </c>
      <c r="L97" s="957">
        <v>0</v>
      </c>
      <c r="M97" s="957">
        <v>2.3690000000000002E-5</v>
      </c>
      <c r="N97" s="957">
        <v>2.96125E-4</v>
      </c>
      <c r="O97" s="957">
        <v>2.2361713000000001E-10</v>
      </c>
      <c r="P97" s="958">
        <v>0</v>
      </c>
      <c r="Q97" s="74"/>
    </row>
    <row r="98" spans="2:17" x14ac:dyDescent="0.2">
      <c r="B98" s="72"/>
      <c r="C98" s="73" t="s">
        <v>1541</v>
      </c>
      <c r="D98" s="957">
        <v>1.86516E-3</v>
      </c>
      <c r="E98" s="957">
        <v>0</v>
      </c>
      <c r="F98" s="957">
        <v>0</v>
      </c>
      <c r="G98" s="957">
        <v>0</v>
      </c>
      <c r="H98" s="957">
        <v>0</v>
      </c>
      <c r="I98" s="957">
        <v>1.86516E-3</v>
      </c>
      <c r="J98" s="957">
        <v>1.1206999999999999E-4</v>
      </c>
      <c r="K98" s="957">
        <v>0</v>
      </c>
      <c r="L98" s="957">
        <v>0</v>
      </c>
      <c r="M98" s="957">
        <v>1.1206999999999999E-4</v>
      </c>
      <c r="N98" s="957">
        <v>1.4008749999999998E-3</v>
      </c>
      <c r="O98" s="957">
        <v>1.0578628799999999E-9</v>
      </c>
      <c r="P98" s="958">
        <v>0</v>
      </c>
      <c r="Q98" s="74"/>
    </row>
    <row r="99" spans="2:17" x14ac:dyDescent="0.2">
      <c r="B99" s="72"/>
      <c r="C99" s="73" t="s">
        <v>1542</v>
      </c>
      <c r="D99" s="957">
        <v>2.8696306499999999</v>
      </c>
      <c r="E99" s="957">
        <v>0</v>
      </c>
      <c r="F99" s="957">
        <v>0</v>
      </c>
      <c r="G99" s="957">
        <v>0</v>
      </c>
      <c r="H99" s="957">
        <v>0</v>
      </c>
      <c r="I99" s="957">
        <v>2.8696306499999999</v>
      </c>
      <c r="J99" s="957">
        <v>0.17235107</v>
      </c>
      <c r="K99" s="957">
        <v>0</v>
      </c>
      <c r="L99" s="957">
        <v>0</v>
      </c>
      <c r="M99" s="957">
        <v>0.17235107</v>
      </c>
      <c r="N99" s="957">
        <v>2.1543883749999999</v>
      </c>
      <c r="O99" s="957">
        <v>1.62687426363E-6</v>
      </c>
      <c r="P99" s="958">
        <v>1E-4</v>
      </c>
      <c r="Q99" s="74"/>
    </row>
    <row r="100" spans="2:17" x14ac:dyDescent="0.2">
      <c r="B100" s="72"/>
      <c r="C100" s="73" t="s">
        <v>1543</v>
      </c>
      <c r="D100" s="957">
        <v>60.938261479999994</v>
      </c>
      <c r="E100" s="957">
        <v>0</v>
      </c>
      <c r="F100" s="957">
        <v>0</v>
      </c>
      <c r="G100" s="957">
        <v>0</v>
      </c>
      <c r="H100" s="957">
        <v>0</v>
      </c>
      <c r="I100" s="957">
        <v>60.938261479999994</v>
      </c>
      <c r="J100" s="957">
        <v>4.0130862499999997</v>
      </c>
      <c r="K100" s="957">
        <v>0</v>
      </c>
      <c r="L100" s="957">
        <v>0</v>
      </c>
      <c r="M100" s="957">
        <v>4.0130862499999997</v>
      </c>
      <c r="N100" s="957">
        <v>50.163578124999994</v>
      </c>
      <c r="O100" s="957">
        <v>3.7880743866950001E-5</v>
      </c>
      <c r="P100" s="958">
        <v>0</v>
      </c>
      <c r="Q100" s="74"/>
    </row>
    <row r="101" spans="2:17" x14ac:dyDescent="0.2">
      <c r="B101" s="72"/>
      <c r="C101" s="73" t="s">
        <v>1544</v>
      </c>
      <c r="D101" s="957">
        <v>495.19945045999998</v>
      </c>
      <c r="E101" s="957">
        <v>2481.4712668699999</v>
      </c>
      <c r="F101" s="957">
        <v>0</v>
      </c>
      <c r="G101" s="957">
        <v>0</v>
      </c>
      <c r="H101" s="957">
        <v>0</v>
      </c>
      <c r="I101" s="957">
        <v>2976.6707173300001</v>
      </c>
      <c r="J101" s="957">
        <v>84.838353530000006</v>
      </c>
      <c r="K101" s="957">
        <v>0</v>
      </c>
      <c r="L101" s="957">
        <v>0</v>
      </c>
      <c r="M101" s="957">
        <v>84.838353530000006</v>
      </c>
      <c r="N101" s="957">
        <v>1060.479419125</v>
      </c>
      <c r="O101" s="957">
        <v>8.0081506849346998E-4</v>
      </c>
      <c r="P101" s="958">
        <v>1E-4</v>
      </c>
      <c r="Q101" s="74"/>
    </row>
    <row r="102" spans="2:17" x14ac:dyDescent="0.2">
      <c r="B102" s="72"/>
      <c r="C102" s="73" t="s">
        <v>1545</v>
      </c>
      <c r="D102" s="957">
        <v>3.1059400000000002E-3</v>
      </c>
      <c r="E102" s="957">
        <v>0</v>
      </c>
      <c r="F102" s="957">
        <v>0</v>
      </c>
      <c r="G102" s="957">
        <v>0</v>
      </c>
      <c r="H102" s="957">
        <v>0</v>
      </c>
      <c r="I102" s="957">
        <v>3.1059400000000002E-3</v>
      </c>
      <c r="J102" s="957">
        <v>1.8636000000000002E-4</v>
      </c>
      <c r="K102" s="957">
        <v>0</v>
      </c>
      <c r="L102" s="957">
        <v>0</v>
      </c>
      <c r="M102" s="957">
        <v>1.8636000000000002E-4</v>
      </c>
      <c r="N102" s="957">
        <v>2.3295000000000004E-3</v>
      </c>
      <c r="O102" s="957">
        <v>1.7591088200000001E-9</v>
      </c>
      <c r="P102" s="958">
        <v>0</v>
      </c>
      <c r="Q102" s="74"/>
    </row>
    <row r="103" spans="2:17" x14ac:dyDescent="0.2">
      <c r="B103" s="72"/>
      <c r="C103" s="73" t="s">
        <v>1546</v>
      </c>
      <c r="D103" s="957">
        <v>8.005E-4</v>
      </c>
      <c r="E103" s="957">
        <v>0</v>
      </c>
      <c r="F103" s="957">
        <v>0</v>
      </c>
      <c r="G103" s="957">
        <v>0</v>
      </c>
      <c r="H103" s="957">
        <v>0</v>
      </c>
      <c r="I103" s="957">
        <v>8.005E-4</v>
      </c>
      <c r="J103" s="957">
        <v>4.8029999999999999E-5</v>
      </c>
      <c r="K103" s="957">
        <v>0</v>
      </c>
      <c r="L103" s="957">
        <v>0</v>
      </c>
      <c r="M103" s="957">
        <v>4.8029999999999999E-5</v>
      </c>
      <c r="N103" s="957">
        <v>6.00375E-4</v>
      </c>
      <c r="O103" s="957">
        <v>4.533698E-10</v>
      </c>
      <c r="P103" s="958">
        <v>0</v>
      </c>
      <c r="Q103" s="74"/>
    </row>
    <row r="104" spans="2:17" x14ac:dyDescent="0.2">
      <c r="B104" s="72"/>
      <c r="C104" s="73" t="s">
        <v>1547</v>
      </c>
      <c r="D104" s="957">
        <v>1.129905E-2</v>
      </c>
      <c r="E104" s="957">
        <v>0</v>
      </c>
      <c r="F104" s="957">
        <v>0</v>
      </c>
      <c r="G104" s="957">
        <v>0</v>
      </c>
      <c r="H104" s="957">
        <v>0</v>
      </c>
      <c r="I104" s="957">
        <v>1.129905E-2</v>
      </c>
      <c r="J104" s="957">
        <v>6.7785999999999996E-4</v>
      </c>
      <c r="K104" s="957">
        <v>0</v>
      </c>
      <c r="L104" s="957">
        <v>0</v>
      </c>
      <c r="M104" s="957">
        <v>6.7785999999999996E-4</v>
      </c>
      <c r="N104" s="957">
        <v>8.4732499999999999E-3</v>
      </c>
      <c r="O104" s="957">
        <v>6.3985270800000001E-9</v>
      </c>
      <c r="P104" s="958">
        <v>0</v>
      </c>
      <c r="Q104" s="74"/>
    </row>
    <row r="105" spans="2:17" x14ac:dyDescent="0.2">
      <c r="B105" s="72"/>
      <c r="C105" s="73" t="s">
        <v>1548</v>
      </c>
      <c r="D105" s="957">
        <v>0.13059349000000001</v>
      </c>
      <c r="E105" s="957">
        <v>0</v>
      </c>
      <c r="F105" s="957">
        <v>0</v>
      </c>
      <c r="G105" s="957">
        <v>0</v>
      </c>
      <c r="H105" s="957">
        <v>0</v>
      </c>
      <c r="I105" s="957">
        <v>0.13059349000000001</v>
      </c>
      <c r="J105" s="957">
        <v>7.8365699999999993E-3</v>
      </c>
      <c r="K105" s="957">
        <v>0</v>
      </c>
      <c r="L105" s="957">
        <v>0</v>
      </c>
      <c r="M105" s="957">
        <v>7.8365699999999993E-3</v>
      </c>
      <c r="N105" s="957">
        <v>9.7957124999999992E-2</v>
      </c>
      <c r="O105" s="957">
        <v>7.3971771970000001E-8</v>
      </c>
      <c r="P105" s="958">
        <v>0</v>
      </c>
      <c r="Q105" s="74"/>
    </row>
    <row r="106" spans="2:17" x14ac:dyDescent="0.2">
      <c r="B106" s="72"/>
      <c r="C106" s="73" t="s">
        <v>1549</v>
      </c>
      <c r="D106" s="957">
        <v>1.0726700000000002E-3</v>
      </c>
      <c r="E106" s="957">
        <v>0</v>
      </c>
      <c r="F106" s="957">
        <v>0</v>
      </c>
      <c r="G106" s="957">
        <v>0</v>
      </c>
      <c r="H106" s="957">
        <v>0</v>
      </c>
      <c r="I106" s="957">
        <v>1.0726700000000002E-3</v>
      </c>
      <c r="J106" s="957">
        <v>6.436E-5</v>
      </c>
      <c r="K106" s="957">
        <v>0</v>
      </c>
      <c r="L106" s="957">
        <v>0</v>
      </c>
      <c r="M106" s="957">
        <v>6.436E-5</v>
      </c>
      <c r="N106" s="957">
        <v>8.0449999999999999E-4</v>
      </c>
      <c r="O106" s="957">
        <v>6.0751365000000003E-10</v>
      </c>
      <c r="P106" s="958">
        <v>0</v>
      </c>
      <c r="Q106" s="74"/>
    </row>
    <row r="107" spans="2:17" x14ac:dyDescent="0.2">
      <c r="B107" s="72"/>
      <c r="C107" s="73" t="s">
        <v>1550</v>
      </c>
      <c r="D107" s="957">
        <v>495.73799651000002</v>
      </c>
      <c r="E107" s="957">
        <v>0</v>
      </c>
      <c r="F107" s="957">
        <v>0</v>
      </c>
      <c r="G107" s="957">
        <v>0</v>
      </c>
      <c r="H107" s="957">
        <v>0</v>
      </c>
      <c r="I107" s="957">
        <v>495.73799651000002</v>
      </c>
      <c r="J107" s="957">
        <v>39.653368659999998</v>
      </c>
      <c r="K107" s="957">
        <v>0</v>
      </c>
      <c r="L107" s="957">
        <v>0</v>
      </c>
      <c r="M107" s="957">
        <v>39.653368659999998</v>
      </c>
      <c r="N107" s="957">
        <v>495.66710824999996</v>
      </c>
      <c r="O107" s="957">
        <v>3.7430022882547001E-4</v>
      </c>
      <c r="P107" s="958">
        <v>0</v>
      </c>
      <c r="Q107" s="74"/>
    </row>
    <row r="108" spans="2:17" ht="28.5" x14ac:dyDescent="0.2">
      <c r="B108" s="72"/>
      <c r="C108" s="73" t="s">
        <v>1551</v>
      </c>
      <c r="D108" s="957">
        <v>1.0246400000000001E-3</v>
      </c>
      <c r="E108" s="957">
        <v>0</v>
      </c>
      <c r="F108" s="957">
        <v>0</v>
      </c>
      <c r="G108" s="957">
        <v>0</v>
      </c>
      <c r="H108" s="957">
        <v>0</v>
      </c>
      <c r="I108" s="957">
        <v>1.0246400000000001E-3</v>
      </c>
      <c r="J108" s="957">
        <v>6.1480000000000001E-5</v>
      </c>
      <c r="K108" s="957">
        <v>0</v>
      </c>
      <c r="L108" s="957">
        <v>0</v>
      </c>
      <c r="M108" s="957">
        <v>6.1480000000000001E-5</v>
      </c>
      <c r="N108" s="957">
        <v>7.6849999999999998E-4</v>
      </c>
      <c r="O108" s="957">
        <v>5.8032845000000002E-10</v>
      </c>
      <c r="P108" s="958">
        <v>0</v>
      </c>
      <c r="Q108" s="74"/>
    </row>
    <row r="109" spans="2:17" x14ac:dyDescent="0.2">
      <c r="B109" s="72"/>
      <c r="C109" s="73" t="s">
        <v>1552</v>
      </c>
      <c r="D109" s="957">
        <v>13.352668060000001</v>
      </c>
      <c r="E109" s="957">
        <v>0</v>
      </c>
      <c r="F109" s="957">
        <v>0</v>
      </c>
      <c r="G109" s="957">
        <v>0</v>
      </c>
      <c r="H109" s="957">
        <v>0</v>
      </c>
      <c r="I109" s="957">
        <v>13.352668060000001</v>
      </c>
      <c r="J109" s="957">
        <v>0.92319463000000002</v>
      </c>
      <c r="K109" s="957">
        <v>0</v>
      </c>
      <c r="L109" s="957">
        <v>0</v>
      </c>
      <c r="M109" s="957">
        <v>0.92319463000000002</v>
      </c>
      <c r="N109" s="957">
        <v>11.539932875</v>
      </c>
      <c r="O109" s="957">
        <v>8.7143154021099994E-6</v>
      </c>
      <c r="P109" s="958">
        <v>0</v>
      </c>
      <c r="Q109" s="74"/>
    </row>
    <row r="110" spans="2:17" x14ac:dyDescent="0.2">
      <c r="B110" s="72"/>
      <c r="C110" s="73" t="s">
        <v>1553</v>
      </c>
      <c r="D110" s="957">
        <v>1321.6817994400001</v>
      </c>
      <c r="E110" s="957">
        <v>1419.6723235299999</v>
      </c>
      <c r="F110" s="957">
        <v>0</v>
      </c>
      <c r="G110" s="957">
        <v>0</v>
      </c>
      <c r="H110" s="957">
        <v>0</v>
      </c>
      <c r="I110" s="957">
        <v>2741.3541229699999</v>
      </c>
      <c r="J110" s="957">
        <v>447.50625831000002</v>
      </c>
      <c r="K110" s="957">
        <v>0</v>
      </c>
      <c r="L110" s="957">
        <v>0</v>
      </c>
      <c r="M110" s="957">
        <v>447.50625831000002</v>
      </c>
      <c r="N110" s="957">
        <v>5593.8282288750006</v>
      </c>
      <c r="O110" s="957">
        <v>4.2241479235338303E-3</v>
      </c>
      <c r="P110" s="958">
        <v>0</v>
      </c>
      <c r="Q110" s="74"/>
    </row>
    <row r="111" spans="2:17" x14ac:dyDescent="0.2">
      <c r="B111" s="72"/>
      <c r="C111" s="73" t="s">
        <v>1554</v>
      </c>
      <c r="D111" s="957">
        <v>0</v>
      </c>
      <c r="E111" s="957">
        <v>0</v>
      </c>
      <c r="F111" s="957">
        <v>0</v>
      </c>
      <c r="G111" s="957">
        <v>0</v>
      </c>
      <c r="H111" s="957">
        <v>0</v>
      </c>
      <c r="I111" s="957">
        <v>0</v>
      </c>
      <c r="J111" s="957">
        <v>0</v>
      </c>
      <c r="K111" s="957">
        <v>0</v>
      </c>
      <c r="L111" s="957">
        <v>0</v>
      </c>
      <c r="M111" s="957">
        <v>0</v>
      </c>
      <c r="N111" s="957">
        <v>0</v>
      </c>
      <c r="O111" s="957">
        <v>0</v>
      </c>
      <c r="P111" s="958">
        <v>0</v>
      </c>
      <c r="Q111" s="74"/>
    </row>
    <row r="112" spans="2:17" ht="28.5" x14ac:dyDescent="0.2">
      <c r="B112" s="72"/>
      <c r="C112" s="73" t="s">
        <v>1555</v>
      </c>
      <c r="D112" s="957">
        <v>3.5157940000000006E-2</v>
      </c>
      <c r="E112" s="957">
        <v>0</v>
      </c>
      <c r="F112" s="957">
        <v>0</v>
      </c>
      <c r="G112" s="957">
        <v>0</v>
      </c>
      <c r="H112" s="957">
        <v>0</v>
      </c>
      <c r="I112" s="957">
        <v>3.5157940000000006E-2</v>
      </c>
      <c r="J112" s="957">
        <v>2.1101200000000001E-3</v>
      </c>
      <c r="K112" s="957">
        <v>0</v>
      </c>
      <c r="L112" s="957">
        <v>0</v>
      </c>
      <c r="M112" s="957">
        <v>2.1101200000000001E-3</v>
      </c>
      <c r="N112" s="957">
        <v>2.6376500000000001E-2</v>
      </c>
      <c r="O112" s="957">
        <v>1.9918065620000001E-8</v>
      </c>
      <c r="P112" s="958">
        <v>0</v>
      </c>
      <c r="Q112" s="74"/>
    </row>
    <row r="113" spans="2:17" x14ac:dyDescent="0.2">
      <c r="B113" s="72"/>
      <c r="C113" s="73" t="s">
        <v>1556</v>
      </c>
      <c r="D113" s="957">
        <v>0</v>
      </c>
      <c r="E113" s="957">
        <v>0</v>
      </c>
      <c r="F113" s="957">
        <v>0</v>
      </c>
      <c r="G113" s="957">
        <v>0</v>
      </c>
      <c r="H113" s="957">
        <v>0</v>
      </c>
      <c r="I113" s="957">
        <v>0</v>
      </c>
      <c r="J113" s="957">
        <v>0</v>
      </c>
      <c r="K113" s="957">
        <v>0</v>
      </c>
      <c r="L113" s="957">
        <v>0</v>
      </c>
      <c r="M113" s="957">
        <v>0</v>
      </c>
      <c r="N113" s="957">
        <v>0</v>
      </c>
      <c r="O113" s="957">
        <v>0</v>
      </c>
      <c r="P113" s="958">
        <v>0</v>
      </c>
      <c r="Q113" s="74"/>
    </row>
    <row r="114" spans="2:17" x14ac:dyDescent="0.2">
      <c r="B114" s="72"/>
      <c r="C114" s="73" t="s">
        <v>1557</v>
      </c>
      <c r="D114" s="957">
        <v>8.6910229999999991E-2</v>
      </c>
      <c r="E114" s="957">
        <v>0</v>
      </c>
      <c r="F114" s="957">
        <v>0</v>
      </c>
      <c r="G114" s="957">
        <v>0</v>
      </c>
      <c r="H114" s="957">
        <v>0</v>
      </c>
      <c r="I114" s="957">
        <v>8.6910229999999991E-2</v>
      </c>
      <c r="J114" s="957">
        <v>5.2179799999999997E-3</v>
      </c>
      <c r="K114" s="957">
        <v>0</v>
      </c>
      <c r="L114" s="957">
        <v>0</v>
      </c>
      <c r="M114" s="957">
        <v>5.2179799999999997E-3</v>
      </c>
      <c r="N114" s="957">
        <v>6.5224749999999998E-2</v>
      </c>
      <c r="O114" s="957">
        <v>4.9254103089999999E-8</v>
      </c>
      <c r="P114" s="958">
        <v>0</v>
      </c>
      <c r="Q114" s="74"/>
    </row>
    <row r="115" spans="2:17" x14ac:dyDescent="0.2">
      <c r="B115" s="72"/>
      <c r="C115" s="73" t="s">
        <v>1558</v>
      </c>
      <c r="D115" s="957">
        <v>0</v>
      </c>
      <c r="E115" s="957">
        <v>0</v>
      </c>
      <c r="F115" s="957">
        <v>0</v>
      </c>
      <c r="G115" s="957">
        <v>0</v>
      </c>
      <c r="H115" s="957">
        <v>0</v>
      </c>
      <c r="I115" s="957">
        <v>0</v>
      </c>
      <c r="J115" s="957">
        <v>0</v>
      </c>
      <c r="K115" s="957">
        <v>0</v>
      </c>
      <c r="L115" s="957">
        <v>0</v>
      </c>
      <c r="M115" s="957">
        <v>0</v>
      </c>
      <c r="N115" s="957">
        <v>0</v>
      </c>
      <c r="O115" s="957">
        <v>0</v>
      </c>
      <c r="P115" s="958">
        <v>0</v>
      </c>
      <c r="Q115" s="74"/>
    </row>
    <row r="116" spans="2:17" x14ac:dyDescent="0.2">
      <c r="B116" s="72"/>
      <c r="C116" s="73" t="s">
        <v>1559</v>
      </c>
      <c r="D116" s="957">
        <v>5.2032000000000001E-4</v>
      </c>
      <c r="E116" s="957">
        <v>0</v>
      </c>
      <c r="F116" s="957">
        <v>0</v>
      </c>
      <c r="G116" s="957">
        <v>0</v>
      </c>
      <c r="H116" s="957">
        <v>0</v>
      </c>
      <c r="I116" s="957">
        <v>5.2032000000000001E-4</v>
      </c>
      <c r="J116" s="957">
        <v>3.1380000000000001E-5</v>
      </c>
      <c r="K116" s="957">
        <v>0</v>
      </c>
      <c r="L116" s="957">
        <v>0</v>
      </c>
      <c r="M116" s="957">
        <v>3.1380000000000001E-5</v>
      </c>
      <c r="N116" s="957">
        <v>3.9225000000000002E-4</v>
      </c>
      <c r="O116" s="957">
        <v>2.9620538E-10</v>
      </c>
      <c r="P116" s="958">
        <v>0</v>
      </c>
      <c r="Q116" s="74"/>
    </row>
    <row r="117" spans="2:17" x14ac:dyDescent="0.2">
      <c r="B117" s="72"/>
      <c r="C117" s="73" t="s">
        <v>1560</v>
      </c>
      <c r="D117" s="957">
        <v>0</v>
      </c>
      <c r="E117" s="957">
        <v>5.9130417400000006</v>
      </c>
      <c r="F117" s="957">
        <v>0</v>
      </c>
      <c r="G117" s="957">
        <v>0</v>
      </c>
      <c r="H117" s="957">
        <v>0</v>
      </c>
      <c r="I117" s="957">
        <v>5.9130417400000006</v>
      </c>
      <c r="J117" s="957">
        <v>0.69787610999999994</v>
      </c>
      <c r="K117" s="957">
        <v>0</v>
      </c>
      <c r="L117" s="957">
        <v>0</v>
      </c>
      <c r="M117" s="957">
        <v>0.69787610999999994</v>
      </c>
      <c r="N117" s="957">
        <v>8.7234513749999998</v>
      </c>
      <c r="O117" s="957">
        <v>6.5874652392000004E-6</v>
      </c>
      <c r="P117" s="958">
        <v>0</v>
      </c>
      <c r="Q117" s="74"/>
    </row>
    <row r="118" spans="2:17" ht="15" thickBot="1" x14ac:dyDescent="0.25">
      <c r="B118" s="72"/>
      <c r="C118" s="73" t="s">
        <v>1561</v>
      </c>
      <c r="D118" s="957">
        <v>1381181.18378228</v>
      </c>
      <c r="E118" s="957">
        <v>1194576.6741156499</v>
      </c>
      <c r="F118" s="957">
        <v>0</v>
      </c>
      <c r="G118" s="957">
        <v>0</v>
      </c>
      <c r="H118" s="957">
        <v>0</v>
      </c>
      <c r="I118" s="957">
        <v>2575757.8578979298</v>
      </c>
      <c r="J118" s="957">
        <v>105940.00646067</v>
      </c>
      <c r="K118" s="957">
        <v>0</v>
      </c>
      <c r="L118" s="957">
        <v>0</v>
      </c>
      <c r="M118" s="957">
        <v>105940.00646067</v>
      </c>
      <c r="N118" s="957">
        <v>1324250.0807583751</v>
      </c>
      <c r="O118" s="957">
        <v>1</v>
      </c>
      <c r="P118" s="958">
        <v>0</v>
      </c>
      <c r="Q118" s="74"/>
    </row>
    <row r="119" spans="2:17" ht="15" thickBot="1" x14ac:dyDescent="0.25">
      <c r="B119" s="76" t="s">
        <v>174</v>
      </c>
      <c r="C119" s="77" t="s">
        <v>175</v>
      </c>
      <c r="D119" s="78">
        <v>0</v>
      </c>
      <c r="E119" s="78">
        <v>0</v>
      </c>
      <c r="F119" s="78">
        <v>0</v>
      </c>
      <c r="G119" s="78">
        <v>0</v>
      </c>
      <c r="H119" s="78">
        <v>0</v>
      </c>
      <c r="I119" s="78">
        <v>0</v>
      </c>
      <c r="J119" s="78">
        <v>0</v>
      </c>
      <c r="K119" s="78">
        <v>0</v>
      </c>
      <c r="L119" s="78">
        <v>0</v>
      </c>
      <c r="M119" s="78">
        <v>0</v>
      </c>
      <c r="N119" s="78">
        <v>0</v>
      </c>
      <c r="O119" s="79">
        <v>0</v>
      </c>
      <c r="P119" s="80">
        <v>0</v>
      </c>
      <c r="Q119" s="81"/>
    </row>
  </sheetData>
  <sheetProtection algorithmName="SHA-512" hashValue="AtJVWoeJLsFMZAVYf+2YLv9QiBSCwgUQbGd7xCuJ7PWmkWKxKaNvyVTt15lLkYW9wWnYfa6+LjBFXRT2d5Qvkg==" saltValue="Z1m7odKRo6y2BscQTo/KOA==" spinCount="100000" sheet="1" objects="1" scenarios="1"/>
  <mergeCells count="10">
    <mergeCell ref="B3:P3"/>
    <mergeCell ref="B5:P5"/>
    <mergeCell ref="D7:E8"/>
    <mergeCell ref="F7:G8"/>
    <mergeCell ref="H7:H9"/>
    <mergeCell ref="I7:I9"/>
    <mergeCell ref="J7:M8"/>
    <mergeCell ref="N7:N9"/>
    <mergeCell ref="O7:O9"/>
    <mergeCell ref="P7:P9"/>
  </mergeCells>
  <pageMargins left="0.70866141732283472" right="0.70866141732283472" top="0.74803149606299213" bottom="0.74803149606299213" header="0.31496062992125984" footer="0.31496062992125984"/>
  <pageSetup scale="48" fitToHeight="2"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AB4200-F4B7-4B5A-BDEF-5DA31FA27C3F}">
  <sheetPr>
    <tabColor theme="5" tint="-0.499984740745262"/>
    <pageSetUpPr fitToPage="1"/>
  </sheetPr>
  <dimension ref="A1:P21"/>
  <sheetViews>
    <sheetView showGridLines="0" zoomScaleNormal="100" workbookViewId="0">
      <selection activeCell="C10" sqref="C10"/>
    </sheetView>
  </sheetViews>
  <sheetFormatPr defaultColWidth="8.7109375" defaultRowHeight="14.25" x14ac:dyDescent="0.2"/>
  <cols>
    <col min="1" max="1" width="10.42578125" style="54" customWidth="1"/>
    <col min="2" max="2" width="15.7109375" style="55" bestFit="1" customWidth="1"/>
    <col min="3" max="3" width="64.42578125" style="56" bestFit="1" customWidth="1"/>
    <col min="4" max="4" width="19.42578125" style="54" bestFit="1" customWidth="1"/>
    <col min="5" max="5" width="13.5703125" style="54" bestFit="1" customWidth="1"/>
    <col min="6" max="16384" width="8.7109375" style="54"/>
  </cols>
  <sheetData>
    <row r="1" spans="1:16" ht="15.75" thickBot="1" x14ac:dyDescent="0.3">
      <c r="E1" s="4"/>
      <c r="F1" s="4"/>
      <c r="G1" s="4"/>
      <c r="H1" s="4"/>
      <c r="I1" s="4"/>
      <c r="J1" s="4"/>
      <c r="K1" s="4"/>
      <c r="L1" s="4"/>
      <c r="M1" s="4"/>
      <c r="N1" s="4"/>
      <c r="O1" s="4"/>
      <c r="P1" s="4"/>
    </row>
    <row r="2" spans="1:16" s="5" customFormat="1" ht="41.25" customHeight="1" thickBot="1" x14ac:dyDescent="0.3">
      <c r="A2" s="4"/>
      <c r="B2" s="1100" t="s">
        <v>176</v>
      </c>
      <c r="C2" s="1101"/>
      <c r="D2" s="1102"/>
      <c r="E2" s="4"/>
      <c r="F2" s="4"/>
      <c r="G2" s="4"/>
      <c r="H2" s="4"/>
      <c r="I2" s="4"/>
      <c r="J2" s="4"/>
      <c r="K2" s="4"/>
      <c r="L2" s="4"/>
      <c r="M2" s="4"/>
      <c r="N2" s="4"/>
      <c r="O2" s="4"/>
      <c r="P2" s="4"/>
    </row>
    <row r="3" spans="1:16" ht="15" hidden="1" x14ac:dyDescent="0.25">
      <c r="B3" s="82" t="s">
        <v>177</v>
      </c>
      <c r="C3" s="54" t="s">
        <v>178</v>
      </c>
      <c r="E3" s="4"/>
      <c r="F3" s="4"/>
      <c r="G3" s="4"/>
      <c r="H3" s="4"/>
      <c r="I3" s="4"/>
      <c r="J3" s="4"/>
      <c r="K3" s="4"/>
      <c r="L3" s="4"/>
      <c r="M3" s="4"/>
      <c r="N3" s="4"/>
      <c r="O3" s="4"/>
      <c r="P3" s="4"/>
    </row>
    <row r="4" spans="1:16" ht="29.25" hidden="1" x14ac:dyDescent="0.25">
      <c r="B4" s="82" t="s">
        <v>179</v>
      </c>
      <c r="C4" s="56" t="s">
        <v>180</v>
      </c>
      <c r="E4" s="4"/>
      <c r="F4" s="4"/>
      <c r="G4" s="4"/>
      <c r="H4" s="4"/>
      <c r="I4" s="4"/>
      <c r="J4" s="4"/>
      <c r="K4" s="4"/>
      <c r="L4" s="4"/>
      <c r="M4" s="4"/>
      <c r="N4" s="4"/>
      <c r="O4" s="4"/>
      <c r="P4" s="4"/>
    </row>
    <row r="5" spans="1:16" ht="15" hidden="1" x14ac:dyDescent="0.25">
      <c r="B5" s="82" t="s">
        <v>181</v>
      </c>
      <c r="C5" s="56" t="s">
        <v>182</v>
      </c>
      <c r="E5" s="4"/>
      <c r="F5" s="4"/>
      <c r="G5" s="4"/>
      <c r="H5" s="4"/>
      <c r="I5" s="4"/>
      <c r="J5" s="4"/>
      <c r="K5" s="4"/>
      <c r="L5" s="4"/>
      <c r="M5" s="4"/>
      <c r="N5" s="4"/>
      <c r="O5" s="4"/>
      <c r="P5" s="4"/>
    </row>
    <row r="6" spans="1:16" ht="15" hidden="1" x14ac:dyDescent="0.25">
      <c r="B6" s="82"/>
      <c r="E6" s="4"/>
      <c r="F6" s="4"/>
      <c r="G6" s="4"/>
      <c r="H6" s="4"/>
      <c r="I6" s="4"/>
      <c r="J6" s="4"/>
      <c r="K6" s="4"/>
      <c r="L6" s="4"/>
      <c r="M6" s="4"/>
      <c r="N6" s="4"/>
      <c r="O6" s="4"/>
      <c r="P6" s="4"/>
    </row>
    <row r="7" spans="1:16" ht="15.75" thickBot="1" x14ac:dyDescent="0.3">
      <c r="B7" s="82"/>
      <c r="E7" s="4"/>
      <c r="F7" s="4"/>
      <c r="G7" s="4"/>
      <c r="H7" s="4"/>
      <c r="I7" s="4"/>
      <c r="J7" s="4"/>
      <c r="K7" s="4"/>
      <c r="L7" s="4"/>
      <c r="M7" s="4"/>
      <c r="N7" s="4"/>
      <c r="O7" s="4"/>
      <c r="P7" s="4"/>
    </row>
    <row r="8" spans="1:16" ht="15.75" thickBot="1" x14ac:dyDescent="0.3">
      <c r="B8" s="4"/>
      <c r="C8" s="4"/>
      <c r="D8" s="83" t="s">
        <v>132</v>
      </c>
      <c r="E8" s="4"/>
      <c r="F8" s="4"/>
      <c r="G8" s="4"/>
      <c r="H8" s="4"/>
      <c r="I8" s="4"/>
      <c r="J8" s="4"/>
      <c r="K8" s="4"/>
      <c r="L8" s="4"/>
      <c r="M8" s="4"/>
      <c r="N8" s="4"/>
      <c r="O8" s="4"/>
      <c r="P8" s="4"/>
    </row>
    <row r="9" spans="1:16" ht="15" x14ac:dyDescent="0.25">
      <c r="B9" s="84" t="s">
        <v>172</v>
      </c>
      <c r="C9" s="85" t="s">
        <v>183</v>
      </c>
      <c r="D9" s="86">
        <v>1666600.30865678</v>
      </c>
      <c r="E9" s="4"/>
      <c r="F9" s="4"/>
      <c r="G9" s="4"/>
      <c r="H9" s="4"/>
      <c r="I9" s="4"/>
      <c r="J9" s="4"/>
      <c r="K9" s="4"/>
      <c r="L9" s="4"/>
      <c r="M9" s="4"/>
      <c r="N9" s="4"/>
      <c r="O9" s="4"/>
      <c r="P9" s="4"/>
    </row>
    <row r="10" spans="1:16" ht="15" x14ac:dyDescent="0.25">
      <c r="B10" s="87" t="s">
        <v>174</v>
      </c>
      <c r="C10" s="88" t="s">
        <v>184</v>
      </c>
      <c r="D10" s="89">
        <v>2.1193346020958877E-5</v>
      </c>
      <c r="E10" s="4"/>
      <c r="F10" s="4"/>
      <c r="G10" s="4"/>
      <c r="H10" s="4"/>
      <c r="I10" s="4"/>
      <c r="J10" s="4"/>
      <c r="K10" s="4"/>
      <c r="L10" s="4"/>
      <c r="M10" s="4"/>
      <c r="N10" s="4"/>
      <c r="O10" s="4"/>
      <c r="P10" s="4"/>
    </row>
    <row r="11" spans="1:16" ht="15" thickBot="1" x14ac:dyDescent="0.25">
      <c r="B11" s="90" t="s">
        <v>185</v>
      </c>
      <c r="C11" s="91" t="s">
        <v>186</v>
      </c>
      <c r="D11" s="92">
        <v>35.320837020000006</v>
      </c>
    </row>
    <row r="14" spans="1:16" x14ac:dyDescent="0.2">
      <c r="D14" s="93"/>
    </row>
    <row r="15" spans="1:16" x14ac:dyDescent="0.2">
      <c r="D15" s="93"/>
    </row>
    <row r="16" spans="1:16" x14ac:dyDescent="0.2">
      <c r="D16" s="94"/>
    </row>
    <row r="17" spans="4:5" x14ac:dyDescent="0.2">
      <c r="D17" s="95"/>
      <c r="E17" s="96"/>
    </row>
    <row r="18" spans="4:5" x14ac:dyDescent="0.2">
      <c r="D18" s="93"/>
    </row>
    <row r="19" spans="4:5" x14ac:dyDescent="0.2">
      <c r="D19" s="93"/>
    </row>
    <row r="21" spans="4:5" x14ac:dyDescent="0.2">
      <c r="D21" s="97"/>
    </row>
  </sheetData>
  <sheetProtection algorithmName="SHA-512" hashValue="9jbsJlzc1l7YCBAVbrKZugFCt+A1MxJZRBz1CmOxs4LFRePQTL1of/gDVrQagVLhjJ0ifOat+Q56RQ3p9JiUyQ==" saltValue="40ckN/1uawFTuyomqNUs9g==" spinCount="100000" sheet="1" objects="1" scenarios="1"/>
  <mergeCells count="1">
    <mergeCell ref="B2:D2"/>
  </mergeCells>
  <pageMargins left="0.70866141732283472" right="0.70866141732283472" top="0.74803149606299213" bottom="0.74803149606299213" header="0.31496062992125984" footer="0.31496062992125984"/>
  <pageSetup paperSize="9" scale="88"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E372D9-6FB5-4F6E-B74B-8CEC79B31D26}">
  <sheetPr>
    <tabColor theme="5" tint="-0.499984740745262"/>
    <pageSetUpPr fitToPage="1"/>
  </sheetPr>
  <dimension ref="A1:D22"/>
  <sheetViews>
    <sheetView showGridLines="0" topLeftCell="A14" workbookViewId="0">
      <selection activeCell="C20" sqref="C20"/>
    </sheetView>
  </sheetViews>
  <sheetFormatPr defaultRowHeight="15" x14ac:dyDescent="0.25"/>
  <cols>
    <col min="1" max="1" width="9.140625" style="102"/>
    <col min="2" max="2" width="7.5703125" style="574" bestFit="1" customWidth="1"/>
    <col min="3" max="3" width="50.42578125" style="574" bestFit="1" customWidth="1"/>
    <col min="4" max="4" width="19.42578125" style="574" bestFit="1" customWidth="1"/>
    <col min="5" max="16384" width="9.140625" style="102"/>
  </cols>
  <sheetData>
    <row r="1" spans="1:4" ht="15.75" thickBot="1" x14ac:dyDescent="0.3">
      <c r="A1" s="677"/>
    </row>
    <row r="2" spans="1:4" ht="15" customHeight="1" thickBot="1" x14ac:dyDescent="0.3">
      <c r="B2" s="1077" t="s">
        <v>891</v>
      </c>
      <c r="C2" s="1078"/>
      <c r="D2" s="1079"/>
    </row>
    <row r="3" spans="1:4" ht="15.75" x14ac:dyDescent="0.25">
      <c r="B3" s="852"/>
      <c r="C3" s="852"/>
      <c r="D3" s="853"/>
    </row>
    <row r="6" spans="1:4" ht="15.75" x14ac:dyDescent="0.25">
      <c r="B6" s="854"/>
      <c r="C6" s="854"/>
      <c r="D6" s="855" t="s">
        <v>132</v>
      </c>
    </row>
    <row r="7" spans="1:4" ht="15.75" x14ac:dyDescent="0.25">
      <c r="B7" s="854"/>
      <c r="C7" s="854"/>
      <c r="D7" s="855" t="s">
        <v>892</v>
      </c>
    </row>
    <row r="8" spans="1:4" x14ac:dyDescent="0.25">
      <c r="B8" s="856">
        <v>1</v>
      </c>
      <c r="C8" s="857" t="s">
        <v>893</v>
      </c>
      <c r="D8" s="824">
        <v>5125718.2094759997</v>
      </c>
    </row>
    <row r="9" spans="1:4" ht="42.75" x14ac:dyDescent="0.25">
      <c r="B9" s="856">
        <v>2</v>
      </c>
      <c r="C9" s="857" t="s">
        <v>894</v>
      </c>
      <c r="D9" s="824">
        <v>258.26000000070781</v>
      </c>
    </row>
    <row r="10" spans="1:4" ht="42.75" x14ac:dyDescent="0.25">
      <c r="B10" s="856">
        <v>3</v>
      </c>
      <c r="C10" s="857" t="s">
        <v>895</v>
      </c>
      <c r="D10" s="858">
        <v>0</v>
      </c>
    </row>
    <row r="11" spans="1:4" ht="28.5" x14ac:dyDescent="0.25">
      <c r="B11" s="856">
        <v>4</v>
      </c>
      <c r="C11" s="857" t="s">
        <v>896</v>
      </c>
      <c r="D11" s="858">
        <v>0</v>
      </c>
    </row>
    <row r="12" spans="1:4" ht="71.25" x14ac:dyDescent="0.25">
      <c r="B12" s="856">
        <v>5</v>
      </c>
      <c r="C12" s="857" t="s">
        <v>897</v>
      </c>
      <c r="D12" s="858">
        <v>0</v>
      </c>
    </row>
    <row r="13" spans="1:4" ht="28.5" x14ac:dyDescent="0.25">
      <c r="B13" s="856">
        <v>6</v>
      </c>
      <c r="C13" s="857" t="s">
        <v>898</v>
      </c>
      <c r="D13" s="858">
        <v>0</v>
      </c>
    </row>
    <row r="14" spans="1:4" x14ac:dyDescent="0.25">
      <c r="B14" s="856">
        <v>7</v>
      </c>
      <c r="C14" s="857" t="s">
        <v>899</v>
      </c>
      <c r="D14" s="858">
        <v>0</v>
      </c>
    </row>
    <row r="15" spans="1:4" x14ac:dyDescent="0.25">
      <c r="B15" s="856">
        <v>8</v>
      </c>
      <c r="C15" s="857" t="s">
        <v>900</v>
      </c>
      <c r="D15" s="824">
        <v>-333310.45804102003</v>
      </c>
    </row>
    <row r="16" spans="1:4" x14ac:dyDescent="0.25">
      <c r="B16" s="856">
        <v>9</v>
      </c>
      <c r="C16" s="857" t="s">
        <v>901</v>
      </c>
      <c r="D16" s="859">
        <v>0</v>
      </c>
    </row>
    <row r="17" spans="2:4" ht="42.75" x14ac:dyDescent="0.25">
      <c r="B17" s="856">
        <v>10</v>
      </c>
      <c r="C17" s="857" t="s">
        <v>902</v>
      </c>
      <c r="D17" s="860">
        <v>524071.10572077002</v>
      </c>
    </row>
    <row r="18" spans="2:4" ht="42.75" x14ac:dyDescent="0.25">
      <c r="B18" s="856">
        <v>11</v>
      </c>
      <c r="C18" s="857" t="s">
        <v>903</v>
      </c>
      <c r="D18" s="860">
        <v>0</v>
      </c>
    </row>
    <row r="19" spans="2:4" ht="42.75" x14ac:dyDescent="0.25">
      <c r="B19" s="856" t="s">
        <v>904</v>
      </c>
      <c r="C19" s="857" t="s">
        <v>905</v>
      </c>
      <c r="D19" s="859">
        <v>0</v>
      </c>
    </row>
    <row r="20" spans="2:4" ht="42.75" x14ac:dyDescent="0.25">
      <c r="B20" s="856" t="s">
        <v>906</v>
      </c>
      <c r="C20" s="857" t="s">
        <v>907</v>
      </c>
      <c r="D20" s="859">
        <v>0</v>
      </c>
    </row>
    <row r="21" spans="2:4" x14ac:dyDescent="0.25">
      <c r="B21" s="856">
        <v>12</v>
      </c>
      <c r="C21" s="857" t="s">
        <v>908</v>
      </c>
      <c r="D21" s="858">
        <v>0</v>
      </c>
    </row>
    <row r="22" spans="2:4" x14ac:dyDescent="0.25">
      <c r="B22" s="861">
        <v>13</v>
      </c>
      <c r="C22" s="862" t="s">
        <v>683</v>
      </c>
      <c r="D22" s="863">
        <v>5074922.2092793314</v>
      </c>
    </row>
  </sheetData>
  <sheetProtection algorithmName="SHA-512" hashValue="9dR0VR+6AKm4FPwaeprShBDEN7QfD5jkl6+Ap/C24Adbe5m049dD138WXpZisaGKbjDztgjdl7VurHa4nLnp/g==" saltValue="YWzYYNR0oH4B4SdFAavpHA==" spinCount="100000" sheet="1" objects="1" scenarios="1"/>
  <mergeCells count="1">
    <mergeCell ref="B2:D2"/>
  </mergeCells>
  <pageMargins left="0.70866141732283472" right="0.70866141732283472" top="0.74803149606299213" bottom="0.74803149606299213" header="0.31496062992125984" footer="0.31496062992125984"/>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4A5E65-AC16-4656-8103-BFEC80E61A85}">
  <sheetPr>
    <tabColor theme="5" tint="-0.499984740745262"/>
    <pageSetUpPr fitToPage="1"/>
  </sheetPr>
  <dimension ref="A1:E72"/>
  <sheetViews>
    <sheetView showGridLines="0" zoomScaleNormal="100" workbookViewId="0">
      <selection activeCell="D11" sqref="D11"/>
    </sheetView>
  </sheetViews>
  <sheetFormatPr defaultRowHeight="15" x14ac:dyDescent="0.25"/>
  <cols>
    <col min="1" max="1" width="9.140625" style="607"/>
    <col min="2" max="2" width="15.85546875" style="102" customWidth="1"/>
    <col min="3" max="3" width="36.140625" style="441" customWidth="1"/>
    <col min="4" max="5" width="23.5703125" style="102" customWidth="1"/>
    <col min="6" max="16384" width="9.140625" style="102"/>
  </cols>
  <sheetData>
    <row r="1" spans="1:5" ht="15.75" thickBot="1" x14ac:dyDescent="0.3">
      <c r="A1" s="677"/>
    </row>
    <row r="2" spans="1:5" ht="15.75" thickBot="1" x14ac:dyDescent="0.3">
      <c r="B2" s="1144" t="s">
        <v>909</v>
      </c>
      <c r="C2" s="1145"/>
      <c r="D2" s="1145"/>
      <c r="E2" s="1146"/>
    </row>
    <row r="3" spans="1:5" x14ac:dyDescent="0.25">
      <c r="B3" s="864"/>
      <c r="C3" s="157"/>
      <c r="D3" s="705"/>
      <c r="E3" s="705"/>
    </row>
    <row r="4" spans="1:5" x14ac:dyDescent="0.25">
      <c r="B4" s="865"/>
      <c r="C4" s="866"/>
      <c r="D4" s="1147" t="s">
        <v>910</v>
      </c>
      <c r="E4" s="1148"/>
    </row>
    <row r="5" spans="1:5" x14ac:dyDescent="0.25">
      <c r="B5" s="1149"/>
      <c r="C5" s="1150"/>
      <c r="D5" s="867" t="s">
        <v>132</v>
      </c>
      <c r="E5" s="867" t="s">
        <v>146</v>
      </c>
    </row>
    <row r="6" spans="1:5" x14ac:dyDescent="0.25">
      <c r="B6" s="1151"/>
      <c r="C6" s="1152"/>
      <c r="D6" s="868">
        <v>44926</v>
      </c>
      <c r="E6" s="868">
        <v>44834</v>
      </c>
    </row>
    <row r="7" spans="1:5" x14ac:dyDescent="0.25">
      <c r="B7" s="869" t="s">
        <v>911</v>
      </c>
      <c r="C7" s="870"/>
      <c r="D7" s="871"/>
      <c r="E7" s="872"/>
    </row>
    <row r="8" spans="1:5" ht="42.75" x14ac:dyDescent="0.25">
      <c r="B8" s="873">
        <v>1</v>
      </c>
      <c r="C8" s="874" t="s">
        <v>912</v>
      </c>
      <c r="D8" s="875">
        <v>4285065.93527281</v>
      </c>
      <c r="E8" s="875">
        <v>4552057.7267207904</v>
      </c>
    </row>
    <row r="9" spans="1:5" ht="57" x14ac:dyDescent="0.25">
      <c r="B9" s="876">
        <v>2</v>
      </c>
      <c r="C9" s="874" t="s">
        <v>913</v>
      </c>
      <c r="D9" s="875">
        <v>0</v>
      </c>
      <c r="E9" s="875">
        <v>0</v>
      </c>
    </row>
    <row r="10" spans="1:5" ht="42.75" x14ac:dyDescent="0.25">
      <c r="B10" s="876">
        <v>3</v>
      </c>
      <c r="C10" s="874" t="s">
        <v>914</v>
      </c>
      <c r="D10" s="875">
        <v>-111095.50112869999</v>
      </c>
      <c r="E10" s="875">
        <v>-140019.49325534</v>
      </c>
    </row>
    <row r="11" spans="1:5" ht="42.75" x14ac:dyDescent="0.25">
      <c r="B11" s="876">
        <v>4</v>
      </c>
      <c r="C11" s="874" t="s">
        <v>915</v>
      </c>
      <c r="D11" s="875">
        <v>0</v>
      </c>
      <c r="E11" s="875">
        <v>0</v>
      </c>
    </row>
    <row r="12" spans="1:5" ht="28.5" x14ac:dyDescent="0.25">
      <c r="B12" s="876">
        <v>5</v>
      </c>
      <c r="C12" s="874" t="s">
        <v>916</v>
      </c>
      <c r="D12" s="875">
        <v>0</v>
      </c>
      <c r="E12" s="875">
        <v>0</v>
      </c>
    </row>
    <row r="13" spans="1:5" ht="28.5" x14ac:dyDescent="0.25">
      <c r="B13" s="873">
        <v>6</v>
      </c>
      <c r="C13" s="877" t="s">
        <v>917</v>
      </c>
      <c r="D13" s="875">
        <v>-18752.7814076578</v>
      </c>
      <c r="E13" s="875">
        <v>-15889.027655054701</v>
      </c>
    </row>
    <row r="14" spans="1:5" ht="28.5" x14ac:dyDescent="0.25">
      <c r="B14" s="878">
        <v>7</v>
      </c>
      <c r="C14" s="879" t="s">
        <v>918</v>
      </c>
      <c r="D14" s="875">
        <v>4155217.6527364519</v>
      </c>
      <c r="E14" s="875">
        <v>4396149.205810396</v>
      </c>
    </row>
    <row r="15" spans="1:5" x14ac:dyDescent="0.25">
      <c r="B15" s="869" t="s">
        <v>919</v>
      </c>
      <c r="C15" s="870"/>
      <c r="D15" s="871"/>
      <c r="E15" s="872"/>
    </row>
    <row r="16" spans="1:5" ht="42.75" x14ac:dyDescent="0.25">
      <c r="B16" s="873">
        <v>8</v>
      </c>
      <c r="C16" s="874" t="s">
        <v>920</v>
      </c>
      <c r="D16" s="875">
        <v>110117.41380702</v>
      </c>
      <c r="E16" s="875">
        <v>126262.05002464999</v>
      </c>
    </row>
    <row r="17" spans="2:5" ht="42.75" x14ac:dyDescent="0.25">
      <c r="B17" s="873" t="s">
        <v>921</v>
      </c>
      <c r="C17" s="880" t="s">
        <v>922</v>
      </c>
      <c r="D17" s="875">
        <v>0</v>
      </c>
      <c r="E17" s="875">
        <v>0</v>
      </c>
    </row>
    <row r="18" spans="2:5" ht="42.75" x14ac:dyDescent="0.25">
      <c r="B18" s="873">
        <v>9</v>
      </c>
      <c r="C18" s="881" t="s">
        <v>923</v>
      </c>
      <c r="D18" s="875">
        <v>99399.922811830009</v>
      </c>
      <c r="E18" s="875">
        <v>69404.376969139994</v>
      </c>
    </row>
    <row r="19" spans="2:5" ht="42.75" x14ac:dyDescent="0.25">
      <c r="B19" s="876" t="s">
        <v>924</v>
      </c>
      <c r="C19" s="880" t="s">
        <v>925</v>
      </c>
      <c r="D19" s="875">
        <v>0</v>
      </c>
      <c r="E19" s="875">
        <v>0</v>
      </c>
    </row>
    <row r="20" spans="2:5" ht="28.5" x14ac:dyDescent="0.25">
      <c r="B20" s="686" t="s">
        <v>926</v>
      </c>
      <c r="C20" s="880" t="s">
        <v>927</v>
      </c>
      <c r="D20" s="875">
        <v>0</v>
      </c>
      <c r="E20" s="875">
        <v>0</v>
      </c>
    </row>
    <row r="21" spans="2:5" ht="28.5" x14ac:dyDescent="0.25">
      <c r="B21" s="876">
        <v>10</v>
      </c>
      <c r="C21" s="882" t="s">
        <v>928</v>
      </c>
      <c r="D21" s="875">
        <v>0</v>
      </c>
      <c r="E21" s="875">
        <v>0</v>
      </c>
    </row>
    <row r="22" spans="2:5" ht="42.75" x14ac:dyDescent="0.25">
      <c r="B22" s="876" t="s">
        <v>929</v>
      </c>
      <c r="C22" s="882" t="s">
        <v>930</v>
      </c>
      <c r="D22" s="875">
        <v>0</v>
      </c>
      <c r="E22" s="875">
        <v>0</v>
      </c>
    </row>
    <row r="23" spans="2:5" ht="42.75" x14ac:dyDescent="0.25">
      <c r="B23" s="876" t="s">
        <v>931</v>
      </c>
      <c r="C23" s="882" t="s">
        <v>932</v>
      </c>
      <c r="D23" s="875">
        <v>0</v>
      </c>
      <c r="E23" s="875">
        <v>0</v>
      </c>
    </row>
    <row r="24" spans="2:5" ht="28.5" x14ac:dyDescent="0.25">
      <c r="B24" s="876">
        <v>11</v>
      </c>
      <c r="C24" s="877" t="s">
        <v>933</v>
      </c>
      <c r="D24" s="875">
        <v>0</v>
      </c>
      <c r="E24" s="875">
        <v>0</v>
      </c>
    </row>
    <row r="25" spans="2:5" ht="42.75" x14ac:dyDescent="0.25">
      <c r="B25" s="876">
        <v>12</v>
      </c>
      <c r="C25" s="877" t="s">
        <v>934</v>
      </c>
      <c r="D25" s="875">
        <v>0</v>
      </c>
      <c r="E25" s="875">
        <v>0</v>
      </c>
    </row>
    <row r="26" spans="2:5" x14ac:dyDescent="0.25">
      <c r="B26" s="883">
        <v>13</v>
      </c>
      <c r="C26" s="884" t="s">
        <v>935</v>
      </c>
      <c r="D26" s="885">
        <v>209517.33661885001</v>
      </c>
      <c r="E26" s="885">
        <v>195666.42699378997</v>
      </c>
    </row>
    <row r="27" spans="2:5" x14ac:dyDescent="0.25">
      <c r="B27" s="869" t="s">
        <v>936</v>
      </c>
      <c r="C27" s="870"/>
      <c r="D27" s="871"/>
      <c r="E27" s="872"/>
    </row>
    <row r="28" spans="2:5" ht="42.75" x14ac:dyDescent="0.25">
      <c r="B28" s="873">
        <v>14</v>
      </c>
      <c r="C28" s="874" t="s">
        <v>937</v>
      </c>
      <c r="D28" s="875">
        <v>186116.11420326002</v>
      </c>
      <c r="E28" s="875">
        <v>58465.334657959997</v>
      </c>
    </row>
    <row r="29" spans="2:5" ht="28.5" x14ac:dyDescent="0.25">
      <c r="B29" s="873">
        <v>15</v>
      </c>
      <c r="C29" s="877" t="s">
        <v>938</v>
      </c>
      <c r="D29" s="875">
        <v>0</v>
      </c>
      <c r="E29" s="875">
        <v>0</v>
      </c>
    </row>
    <row r="30" spans="2:5" ht="28.5" x14ac:dyDescent="0.25">
      <c r="B30" s="873">
        <v>16</v>
      </c>
      <c r="C30" s="877" t="s">
        <v>939</v>
      </c>
      <c r="D30" s="875">
        <v>0</v>
      </c>
      <c r="E30" s="875">
        <v>1078.35226023</v>
      </c>
    </row>
    <row r="31" spans="2:5" ht="42.75" x14ac:dyDescent="0.25">
      <c r="B31" s="876" t="s">
        <v>940</v>
      </c>
      <c r="C31" s="874" t="s">
        <v>941</v>
      </c>
      <c r="D31" s="875">
        <v>0</v>
      </c>
      <c r="E31" s="875">
        <v>0</v>
      </c>
    </row>
    <row r="32" spans="2:5" x14ac:dyDescent="0.25">
      <c r="B32" s="876">
        <v>17</v>
      </c>
      <c r="C32" s="877" t="s">
        <v>942</v>
      </c>
      <c r="D32" s="875">
        <v>0</v>
      </c>
      <c r="E32" s="875">
        <v>0</v>
      </c>
    </row>
    <row r="33" spans="2:5" ht="28.5" x14ac:dyDescent="0.25">
      <c r="B33" s="876" t="s">
        <v>943</v>
      </c>
      <c r="C33" s="877" t="s">
        <v>944</v>
      </c>
      <c r="D33" s="875">
        <v>0</v>
      </c>
      <c r="E33" s="875">
        <v>0</v>
      </c>
    </row>
    <row r="34" spans="2:5" ht="28.5" x14ac:dyDescent="0.25">
      <c r="B34" s="883">
        <v>18</v>
      </c>
      <c r="C34" s="886" t="s">
        <v>945</v>
      </c>
      <c r="D34" s="885">
        <v>186116.11420326002</v>
      </c>
      <c r="E34" s="885">
        <v>59543.686918189997</v>
      </c>
    </row>
    <row r="35" spans="2:5" x14ac:dyDescent="0.25">
      <c r="B35" s="869" t="s">
        <v>946</v>
      </c>
      <c r="C35" s="870"/>
      <c r="D35" s="871"/>
      <c r="E35" s="872"/>
    </row>
    <row r="36" spans="2:5" ht="28.5" x14ac:dyDescent="0.25">
      <c r="B36" s="873">
        <v>19</v>
      </c>
      <c r="C36" s="874" t="s">
        <v>947</v>
      </c>
      <c r="D36" s="875">
        <v>1772374.3379668898</v>
      </c>
      <c r="E36" s="875">
        <v>1787101.6217430299</v>
      </c>
    </row>
    <row r="37" spans="2:5" ht="28.5" x14ac:dyDescent="0.25">
      <c r="B37" s="873">
        <v>20</v>
      </c>
      <c r="C37" s="874" t="s">
        <v>948</v>
      </c>
      <c r="D37" s="875">
        <v>-1248303.2322461198</v>
      </c>
      <c r="E37" s="875">
        <v>-1258839.07776771</v>
      </c>
    </row>
    <row r="38" spans="2:5" ht="57" x14ac:dyDescent="0.25">
      <c r="B38" s="873">
        <v>21</v>
      </c>
      <c r="C38" s="874" t="s">
        <v>949</v>
      </c>
      <c r="D38" s="875">
        <v>0</v>
      </c>
      <c r="E38" s="875">
        <v>0</v>
      </c>
    </row>
    <row r="39" spans="2:5" x14ac:dyDescent="0.25">
      <c r="B39" s="883">
        <v>22</v>
      </c>
      <c r="C39" s="886" t="s">
        <v>313</v>
      </c>
      <c r="D39" s="885">
        <v>524071.10572077002</v>
      </c>
      <c r="E39" s="885">
        <v>528262.54397531995</v>
      </c>
    </row>
    <row r="40" spans="2:5" x14ac:dyDescent="0.25">
      <c r="B40" s="887" t="s">
        <v>950</v>
      </c>
      <c r="C40" s="888"/>
      <c r="D40" s="889"/>
      <c r="E40" s="872"/>
    </row>
    <row r="41" spans="2:5" ht="57" x14ac:dyDescent="0.25">
      <c r="B41" s="873" t="s">
        <v>951</v>
      </c>
      <c r="C41" s="857" t="s">
        <v>952</v>
      </c>
      <c r="D41" s="875">
        <v>0</v>
      </c>
      <c r="E41" s="875">
        <v>0</v>
      </c>
    </row>
    <row r="42" spans="2:5" ht="42.75" x14ac:dyDescent="0.25">
      <c r="B42" s="873" t="s">
        <v>953</v>
      </c>
      <c r="C42" s="857" t="s">
        <v>954</v>
      </c>
      <c r="D42" s="875">
        <v>0</v>
      </c>
      <c r="E42" s="875">
        <v>0</v>
      </c>
    </row>
    <row r="43" spans="2:5" ht="42.75" x14ac:dyDescent="0.25">
      <c r="B43" s="873" t="s">
        <v>955</v>
      </c>
      <c r="C43" s="880" t="s">
        <v>956</v>
      </c>
      <c r="D43" s="875">
        <v>0</v>
      </c>
      <c r="E43" s="875">
        <v>0</v>
      </c>
    </row>
    <row r="44" spans="2:5" ht="42.75" x14ac:dyDescent="0.25">
      <c r="B44" s="873" t="s">
        <v>957</v>
      </c>
      <c r="C44" s="890" t="s">
        <v>958</v>
      </c>
      <c r="D44" s="875">
        <v>0</v>
      </c>
      <c r="E44" s="875">
        <v>0</v>
      </c>
    </row>
    <row r="45" spans="2:5" ht="42.75" x14ac:dyDescent="0.25">
      <c r="B45" s="873" t="s">
        <v>959</v>
      </c>
      <c r="C45" s="880" t="s">
        <v>960</v>
      </c>
      <c r="D45" s="875">
        <v>0</v>
      </c>
      <c r="E45" s="875">
        <v>0</v>
      </c>
    </row>
    <row r="46" spans="2:5" ht="28.5" x14ac:dyDescent="0.25">
      <c r="B46" s="873" t="s">
        <v>961</v>
      </c>
      <c r="C46" s="880" t="s">
        <v>962</v>
      </c>
      <c r="D46" s="875">
        <v>0</v>
      </c>
      <c r="E46" s="875">
        <v>0</v>
      </c>
    </row>
    <row r="47" spans="2:5" ht="28.5" x14ac:dyDescent="0.25">
      <c r="B47" s="873" t="s">
        <v>963</v>
      </c>
      <c r="C47" s="880" t="s">
        <v>964</v>
      </c>
      <c r="D47" s="875">
        <v>0</v>
      </c>
      <c r="E47" s="875">
        <v>0</v>
      </c>
    </row>
    <row r="48" spans="2:5" ht="42.75" x14ac:dyDescent="0.25">
      <c r="B48" s="873" t="s">
        <v>965</v>
      </c>
      <c r="C48" s="890" t="s">
        <v>966</v>
      </c>
      <c r="D48" s="875">
        <v>0</v>
      </c>
      <c r="E48" s="875">
        <v>0</v>
      </c>
    </row>
    <row r="49" spans="2:5" ht="42.75" x14ac:dyDescent="0.25">
      <c r="B49" s="873" t="s">
        <v>967</v>
      </c>
      <c r="C49" s="890" t="s">
        <v>968</v>
      </c>
      <c r="D49" s="875">
        <v>0</v>
      </c>
      <c r="E49" s="875">
        <v>0</v>
      </c>
    </row>
    <row r="50" spans="2:5" ht="28.5" x14ac:dyDescent="0.25">
      <c r="B50" s="873" t="s">
        <v>969</v>
      </c>
      <c r="C50" s="880" t="s">
        <v>970</v>
      </c>
      <c r="D50" s="875">
        <v>0</v>
      </c>
      <c r="E50" s="875">
        <v>0</v>
      </c>
    </row>
    <row r="51" spans="2:5" x14ac:dyDescent="0.25">
      <c r="B51" s="883" t="s">
        <v>971</v>
      </c>
      <c r="C51" s="891" t="s">
        <v>972</v>
      </c>
      <c r="D51" s="892">
        <v>0</v>
      </c>
      <c r="E51" s="892">
        <v>0</v>
      </c>
    </row>
    <row r="52" spans="2:5" x14ac:dyDescent="0.25">
      <c r="B52" s="869" t="s">
        <v>973</v>
      </c>
      <c r="C52" s="870"/>
      <c r="D52" s="871"/>
      <c r="E52" s="872"/>
    </row>
    <row r="53" spans="2:5" x14ac:dyDescent="0.25">
      <c r="B53" s="873">
        <v>23</v>
      </c>
      <c r="C53" s="893" t="s">
        <v>101</v>
      </c>
      <c r="D53" s="875">
        <v>357260.92081847996</v>
      </c>
      <c r="E53" s="875">
        <v>319444.846617795</v>
      </c>
    </row>
    <row r="54" spans="2:5" x14ac:dyDescent="0.25">
      <c r="B54" s="883">
        <v>24</v>
      </c>
      <c r="C54" s="894" t="s">
        <v>683</v>
      </c>
      <c r="D54" s="885">
        <v>5074922.2092793314</v>
      </c>
      <c r="E54" s="885">
        <v>5179621.8636976955</v>
      </c>
    </row>
    <row r="55" spans="2:5" x14ac:dyDescent="0.25">
      <c r="B55" s="869" t="s">
        <v>682</v>
      </c>
      <c r="C55" s="870"/>
      <c r="D55" s="871"/>
      <c r="E55" s="872"/>
    </row>
    <row r="56" spans="2:5" x14ac:dyDescent="0.25">
      <c r="B56" s="873">
        <v>25</v>
      </c>
      <c r="C56" s="895" t="s">
        <v>682</v>
      </c>
      <c r="D56" s="896">
        <v>7.0397319621025897E-2</v>
      </c>
      <c r="E56" s="896">
        <v>6.1673391422003454E-2</v>
      </c>
    </row>
    <row r="57" spans="2:5" ht="42.75" x14ac:dyDescent="0.25">
      <c r="B57" s="686" t="s">
        <v>974</v>
      </c>
      <c r="C57" s="857" t="s">
        <v>975</v>
      </c>
      <c r="D57" s="896">
        <v>7.0397319621025897E-2</v>
      </c>
      <c r="E57" s="896">
        <v>6.1673391422003454E-2</v>
      </c>
    </row>
    <row r="58" spans="2:5" ht="42.75" x14ac:dyDescent="0.25">
      <c r="B58" s="873" t="s">
        <v>976</v>
      </c>
      <c r="C58" s="874" t="s">
        <v>977</v>
      </c>
      <c r="D58" s="896">
        <v>7.0397319621025897E-2</v>
      </c>
      <c r="E58" s="896">
        <v>6.1673391422003454E-2</v>
      </c>
    </row>
    <row r="59" spans="2:5" ht="28.5" x14ac:dyDescent="0.25">
      <c r="B59" s="873">
        <v>26</v>
      </c>
      <c r="C59" s="857" t="s">
        <v>978</v>
      </c>
      <c r="D59" s="875">
        <v>2.9999999999999997E-8</v>
      </c>
      <c r="E59" s="875">
        <v>2.9999999999999997E-8</v>
      </c>
    </row>
    <row r="60" spans="2:5" ht="42.75" x14ac:dyDescent="0.25">
      <c r="B60" s="873" t="s">
        <v>979</v>
      </c>
      <c r="C60" s="857" t="s">
        <v>687</v>
      </c>
      <c r="D60" s="875">
        <v>0</v>
      </c>
      <c r="E60" s="875">
        <v>0</v>
      </c>
    </row>
    <row r="61" spans="2:5" ht="28.5" x14ac:dyDescent="0.25">
      <c r="B61" s="873" t="s">
        <v>980</v>
      </c>
      <c r="C61" s="857" t="s">
        <v>663</v>
      </c>
      <c r="D61" s="875">
        <v>0</v>
      </c>
      <c r="E61" s="875">
        <v>0</v>
      </c>
    </row>
    <row r="62" spans="2:5" x14ac:dyDescent="0.25">
      <c r="B62" s="686">
        <v>27</v>
      </c>
      <c r="C62" s="857" t="s">
        <v>693</v>
      </c>
      <c r="D62" s="897">
        <v>0</v>
      </c>
      <c r="E62" s="897">
        <v>0</v>
      </c>
    </row>
    <row r="63" spans="2:5" x14ac:dyDescent="0.25">
      <c r="B63" s="873" t="s">
        <v>981</v>
      </c>
      <c r="C63" s="857" t="s">
        <v>982</v>
      </c>
      <c r="D63" s="897">
        <v>2.9999999999999997E-8</v>
      </c>
      <c r="E63" s="897">
        <v>2.9999999999999997E-8</v>
      </c>
    </row>
    <row r="64" spans="2:5" x14ac:dyDescent="0.25">
      <c r="B64" s="887" t="s">
        <v>983</v>
      </c>
      <c r="C64" s="888"/>
      <c r="D64" s="889"/>
      <c r="E64" s="872"/>
    </row>
    <row r="65" spans="2:5" ht="28.5" x14ac:dyDescent="0.25">
      <c r="B65" s="876" t="s">
        <v>984</v>
      </c>
      <c r="C65" s="877" t="s">
        <v>985</v>
      </c>
      <c r="D65" s="898">
        <v>0</v>
      </c>
      <c r="E65" s="899">
        <v>0</v>
      </c>
    </row>
    <row r="66" spans="2:5" x14ac:dyDescent="0.25">
      <c r="B66" s="900" t="s">
        <v>986</v>
      </c>
      <c r="C66" s="901"/>
      <c r="D66" s="901"/>
      <c r="E66" s="902"/>
    </row>
    <row r="67" spans="2:5" ht="71.25" x14ac:dyDescent="0.25">
      <c r="B67" s="686">
        <v>28</v>
      </c>
      <c r="C67" s="857" t="s">
        <v>987</v>
      </c>
      <c r="D67" s="898">
        <v>0</v>
      </c>
      <c r="E67" s="898">
        <v>0</v>
      </c>
    </row>
    <row r="68" spans="2:5" ht="71.25" x14ac:dyDescent="0.25">
      <c r="B68" s="686">
        <v>29</v>
      </c>
      <c r="C68" s="857" t="s">
        <v>988</v>
      </c>
      <c r="D68" s="903">
        <v>186116.11420326002</v>
      </c>
      <c r="E68" s="903">
        <v>58465.334657959997</v>
      </c>
    </row>
    <row r="69" spans="2:5" ht="114" x14ac:dyDescent="0.25">
      <c r="B69" s="686">
        <v>30</v>
      </c>
      <c r="C69" s="857" t="s">
        <v>989</v>
      </c>
      <c r="D69" s="860">
        <v>4888806.0950760711</v>
      </c>
      <c r="E69" s="860">
        <v>5121156.5290397359</v>
      </c>
    </row>
    <row r="70" spans="2:5" ht="114" x14ac:dyDescent="0.25">
      <c r="B70" s="686" t="s">
        <v>990</v>
      </c>
      <c r="C70" s="857" t="s">
        <v>991</v>
      </c>
      <c r="D70" s="904">
        <v>4888806.0950760711</v>
      </c>
      <c r="E70" s="904">
        <v>5121156.5290397359</v>
      </c>
    </row>
    <row r="71" spans="2:5" ht="114" x14ac:dyDescent="0.25">
      <c r="B71" s="686">
        <v>31</v>
      </c>
      <c r="C71" s="857" t="s">
        <v>992</v>
      </c>
      <c r="D71" s="897">
        <v>7.3077335011979216E-2</v>
      </c>
      <c r="E71" s="897">
        <v>6.2377481493949546E-2</v>
      </c>
    </row>
    <row r="72" spans="2:5" ht="114" x14ac:dyDescent="0.25">
      <c r="B72" s="686" t="s">
        <v>993</v>
      </c>
      <c r="C72" s="857" t="s">
        <v>994</v>
      </c>
      <c r="D72" s="897">
        <v>7.3077335011979216E-2</v>
      </c>
      <c r="E72" s="897">
        <v>6.2377481493949546E-2</v>
      </c>
    </row>
  </sheetData>
  <sheetProtection algorithmName="SHA-512" hashValue="nQ7j8L4AWyMdDZ+wYzQ4VJkpc9mkHCiWnCiGt/xMeePFX3FgfIyUOPxVR7FTIpfJumzOvcxD12mkyNUyFMQAaA==" saltValue="4QSpP91Ro3xvmofQP3d3ig==" spinCount="100000" sheet="1" objects="1" scenarios="1"/>
  <mergeCells count="3">
    <mergeCell ref="B2:E2"/>
    <mergeCell ref="D4:E4"/>
    <mergeCell ref="B5:C6"/>
  </mergeCells>
  <pageMargins left="0.70866141732283472" right="0.70866141732283472" top="0.74803149606299213" bottom="0.74803149606299213" header="0.31496062992125984" footer="0.31496062992125984"/>
  <pageSetup paperSize="9" scale="86" fitToHeight="3"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F8A1BF-EEFD-4606-91BA-EFC362F60159}">
  <sheetPr>
    <tabColor theme="5" tint="-0.499984740745262"/>
    <pageSetUpPr fitToPage="1"/>
  </sheetPr>
  <dimension ref="A1:D19"/>
  <sheetViews>
    <sheetView showGridLines="0" zoomScale="115" zoomScaleNormal="115" workbookViewId="0">
      <selection activeCell="D10" sqref="D10"/>
    </sheetView>
  </sheetViews>
  <sheetFormatPr defaultRowHeight="15" x14ac:dyDescent="0.25"/>
  <cols>
    <col min="1" max="1" width="9.140625" style="607"/>
    <col min="2" max="2" width="11.85546875" style="574" customWidth="1"/>
    <col min="3" max="3" width="41.140625" style="905" customWidth="1"/>
    <col min="4" max="4" width="16.5703125" style="574" bestFit="1" customWidth="1"/>
    <col min="5" max="16384" width="9.140625" style="102"/>
  </cols>
  <sheetData>
    <row r="1" spans="1:4" ht="15.75" thickBot="1" x14ac:dyDescent="0.3">
      <c r="A1" s="677"/>
    </row>
    <row r="2" spans="1:4" ht="29.25" customHeight="1" thickBot="1" x14ac:dyDescent="0.3">
      <c r="B2" s="1144" t="s">
        <v>995</v>
      </c>
      <c r="C2" s="1145"/>
      <c r="D2" s="1145"/>
    </row>
    <row r="6" spans="1:4" x14ac:dyDescent="0.25">
      <c r="B6" s="906"/>
      <c r="C6" s="907"/>
      <c r="D6" s="908" t="s">
        <v>132</v>
      </c>
    </row>
    <row r="7" spans="1:4" ht="40.5" customHeight="1" x14ac:dyDescent="0.25">
      <c r="B7" s="909"/>
      <c r="C7" s="910"/>
      <c r="D7" s="911" t="s">
        <v>910</v>
      </c>
    </row>
    <row r="8" spans="1:4" ht="42.75" x14ac:dyDescent="0.25">
      <c r="A8" s="607" t="s">
        <v>1181</v>
      </c>
      <c r="B8" s="912" t="s">
        <v>996</v>
      </c>
      <c r="C8" s="913" t="s">
        <v>997</v>
      </c>
      <c r="D8" s="914">
        <v>4285065.9352727793</v>
      </c>
    </row>
    <row r="9" spans="1:4" x14ac:dyDescent="0.25">
      <c r="A9" s="607" t="s">
        <v>1562</v>
      </c>
      <c r="B9" s="915" t="s">
        <v>998</v>
      </c>
      <c r="C9" s="916" t="s">
        <v>999</v>
      </c>
      <c r="D9" s="914">
        <v>0</v>
      </c>
    </row>
    <row r="10" spans="1:4" x14ac:dyDescent="0.25">
      <c r="A10" s="607" t="s">
        <v>1181</v>
      </c>
      <c r="B10" s="915" t="s">
        <v>1000</v>
      </c>
      <c r="C10" s="916" t="s">
        <v>1001</v>
      </c>
      <c r="D10" s="914">
        <v>4285065.9352727793</v>
      </c>
    </row>
    <row r="11" spans="1:4" x14ac:dyDescent="0.25">
      <c r="A11" s="607" t="s">
        <v>1563</v>
      </c>
      <c r="B11" s="915" t="s">
        <v>1002</v>
      </c>
      <c r="C11" s="916" t="s">
        <v>465</v>
      </c>
      <c r="D11" s="914">
        <v>122473.00685626999</v>
      </c>
    </row>
    <row r="12" spans="1:4" x14ac:dyDescent="0.25">
      <c r="A12" s="607" t="s">
        <v>1564</v>
      </c>
      <c r="B12" s="915" t="s">
        <v>1003</v>
      </c>
      <c r="C12" s="916" t="s">
        <v>1004</v>
      </c>
      <c r="D12" s="914">
        <v>1522341.14741718</v>
      </c>
    </row>
    <row r="13" spans="1:4" ht="42.75" x14ac:dyDescent="0.25">
      <c r="A13" s="607" t="s">
        <v>1565</v>
      </c>
      <c r="B13" s="915" t="s">
        <v>1005</v>
      </c>
      <c r="C13" s="916" t="s">
        <v>1006</v>
      </c>
      <c r="D13" s="914">
        <v>24955.328933249999</v>
      </c>
    </row>
    <row r="14" spans="1:4" x14ac:dyDescent="0.25">
      <c r="A14" s="607" t="s">
        <v>1566</v>
      </c>
      <c r="B14" s="915" t="s">
        <v>1007</v>
      </c>
      <c r="C14" s="916" t="s">
        <v>231</v>
      </c>
      <c r="D14" s="914">
        <v>374711.51900386007</v>
      </c>
    </row>
    <row r="15" spans="1:4" ht="28.5" x14ac:dyDescent="0.25">
      <c r="A15" s="607" t="s">
        <v>1567</v>
      </c>
      <c r="B15" s="915" t="s">
        <v>1008</v>
      </c>
      <c r="C15" s="916" t="s">
        <v>1009</v>
      </c>
      <c r="D15" s="914">
        <v>404947.62927266001</v>
      </c>
    </row>
    <row r="16" spans="1:4" x14ac:dyDescent="0.25">
      <c r="A16" s="607" t="s">
        <v>1568</v>
      </c>
      <c r="B16" s="915" t="s">
        <v>1010</v>
      </c>
      <c r="C16" s="916" t="s">
        <v>1011</v>
      </c>
      <c r="D16" s="914">
        <v>144612.64500648002</v>
      </c>
    </row>
    <row r="17" spans="1:4" x14ac:dyDescent="0.25">
      <c r="A17" s="607" t="s">
        <v>1569</v>
      </c>
      <c r="B17" s="915" t="s">
        <v>1012</v>
      </c>
      <c r="C17" s="917" t="s">
        <v>232</v>
      </c>
      <c r="D17" s="914">
        <v>1588301.2023662801</v>
      </c>
    </row>
    <row r="18" spans="1:4" x14ac:dyDescent="0.25">
      <c r="A18" s="607" t="s">
        <v>1570</v>
      </c>
      <c r="B18" s="915" t="s">
        <v>1013</v>
      </c>
      <c r="C18" s="916" t="s">
        <v>463</v>
      </c>
      <c r="D18" s="914">
        <v>16871.28153167</v>
      </c>
    </row>
    <row r="19" spans="1:4" ht="28.5" x14ac:dyDescent="0.25">
      <c r="A19" s="607" t="s">
        <v>1571</v>
      </c>
      <c r="B19" s="915" t="s">
        <v>1014</v>
      </c>
      <c r="C19" s="916" t="s">
        <v>1015</v>
      </c>
      <c r="D19" s="914">
        <v>85852.174885130007</v>
      </c>
    </row>
  </sheetData>
  <sheetProtection algorithmName="SHA-512" hashValue="ZpnbXskHH8DxDUL9fO0mlzmER9D7NDX8kde7hDAG95LTR4ZZgecnICagK3/mwWWO27ACXXyAlsBZ089JkUQzRA==" saltValue="dIUFg63+zpZQ32Qwu9oPyw==" spinCount="100000" sheet="1" objects="1" scenarios="1"/>
  <mergeCells count="1">
    <mergeCell ref="B2:D2"/>
  </mergeCells>
  <pageMargins left="0.70866141732283472" right="0.70866141732283472" top="0.74803149606299213" bottom="0.74803149606299213" header="0.31496062992125984" footer="0.31496062992125984"/>
  <pageSetup paperSize="9"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E8C2C2-8245-41F9-86E9-CA82DD564BB5}">
  <sheetPr>
    <tabColor theme="5" tint="-0.499984740745262"/>
    <pageSetUpPr fitToPage="1"/>
  </sheetPr>
  <dimension ref="B1:K46"/>
  <sheetViews>
    <sheetView showGridLines="0" workbookViewId="0">
      <selection activeCell="G13" sqref="G13"/>
    </sheetView>
  </sheetViews>
  <sheetFormatPr defaultRowHeight="15" x14ac:dyDescent="0.25"/>
  <cols>
    <col min="1" max="2" width="9.140625" style="102"/>
    <col min="3" max="3" width="31.7109375" style="102" customWidth="1"/>
    <col min="4" max="11" width="12.28515625" style="102" customWidth="1"/>
    <col min="12" max="16384" width="9.140625" style="102"/>
  </cols>
  <sheetData>
    <row r="1" spans="2:11" ht="15.75" thickBot="1" x14ac:dyDescent="0.3"/>
    <row r="2" spans="2:11" ht="18.75" thickBot="1" x14ac:dyDescent="0.3">
      <c r="B2" s="1074" t="s">
        <v>708</v>
      </c>
      <c r="C2" s="1075"/>
      <c r="D2" s="1075"/>
      <c r="E2" s="1075"/>
      <c r="F2" s="1075"/>
      <c r="G2" s="1075"/>
      <c r="H2" s="1076"/>
      <c r="I2" s="705"/>
      <c r="J2" s="705"/>
      <c r="K2" s="705"/>
    </row>
    <row r="3" spans="2:11" x14ac:dyDescent="0.25">
      <c r="B3" s="706"/>
      <c r="C3" s="705"/>
      <c r="D3" s="705"/>
      <c r="E3" s="705"/>
      <c r="F3" s="705"/>
      <c r="G3" s="707"/>
      <c r="H3" s="708" t="str">
        <f>MID(H11,21,4)</f>
        <v/>
      </c>
      <c r="I3" s="708" t="str">
        <f>MID(I11,21,4)</f>
        <v/>
      </c>
      <c r="J3" s="708" t="str">
        <f>MID(J11,21,4)</f>
        <v/>
      </c>
      <c r="K3" s="708" t="str">
        <f>MID(K11,21,4)</f>
        <v/>
      </c>
    </row>
    <row r="4" spans="2:11" x14ac:dyDescent="0.25">
      <c r="B4" s="709" t="s">
        <v>709</v>
      </c>
      <c r="C4" s="710"/>
      <c r="D4" s="574"/>
      <c r="E4" s="574"/>
      <c r="F4" s="574"/>
      <c r="G4" s="707"/>
      <c r="H4" s="708"/>
      <c r="I4" s="708"/>
      <c r="J4" s="708"/>
      <c r="K4" s="708"/>
    </row>
    <row r="5" spans="2:11" ht="15.75" thickBot="1" x14ac:dyDescent="0.3">
      <c r="B5" s="574"/>
      <c r="C5" s="711"/>
      <c r="D5" s="574"/>
      <c r="E5" s="574"/>
      <c r="F5" s="574"/>
      <c r="G5" s="574"/>
      <c r="H5" s="574"/>
      <c r="I5" s="574"/>
      <c r="J5" s="574"/>
      <c r="K5" s="574"/>
    </row>
    <row r="6" spans="2:11" ht="15.75" thickBot="1" x14ac:dyDescent="0.3">
      <c r="B6" s="706"/>
      <c r="C6" s="574"/>
      <c r="D6" s="712" t="s">
        <v>132</v>
      </c>
      <c r="E6" s="712" t="s">
        <v>146</v>
      </c>
      <c r="F6" s="712" t="s">
        <v>133</v>
      </c>
      <c r="G6" s="712" t="s">
        <v>147</v>
      </c>
      <c r="H6" s="712" t="s">
        <v>148</v>
      </c>
      <c r="I6" s="712" t="s">
        <v>149</v>
      </c>
      <c r="J6" s="712" t="s">
        <v>150</v>
      </c>
      <c r="K6" s="712" t="s">
        <v>151</v>
      </c>
    </row>
    <row r="7" spans="2:11" ht="15.75" thickBot="1" x14ac:dyDescent="0.3">
      <c r="B7" s="574"/>
      <c r="C7" s="574"/>
      <c r="D7" s="1155" t="s">
        <v>710</v>
      </c>
      <c r="E7" s="1155"/>
      <c r="F7" s="1155"/>
      <c r="G7" s="1155"/>
      <c r="H7" s="1155" t="s">
        <v>711</v>
      </c>
      <c r="I7" s="1155"/>
      <c r="J7" s="1155"/>
      <c r="K7" s="1155"/>
    </row>
    <row r="8" spans="2:11" ht="15.75" thickBot="1" x14ac:dyDescent="0.3">
      <c r="B8" s="713" t="s">
        <v>712</v>
      </c>
      <c r="C8" s="714" t="s">
        <v>713</v>
      </c>
      <c r="D8" s="715">
        <v>44926</v>
      </c>
      <c r="E8" s="716">
        <v>44834</v>
      </c>
      <c r="F8" s="716">
        <v>44742</v>
      </c>
      <c r="G8" s="716">
        <v>44651</v>
      </c>
      <c r="H8" s="716">
        <v>44926</v>
      </c>
      <c r="I8" s="716">
        <v>44834</v>
      </c>
      <c r="J8" s="716">
        <v>44742</v>
      </c>
      <c r="K8" s="716">
        <v>44651</v>
      </c>
    </row>
    <row r="9" spans="2:11" ht="29.25" thickBot="1" x14ac:dyDescent="0.3">
      <c r="B9" s="713" t="s">
        <v>714</v>
      </c>
      <c r="C9" s="714" t="s">
        <v>715</v>
      </c>
      <c r="D9" s="717"/>
      <c r="E9" s="718"/>
      <c r="F9" s="718"/>
      <c r="G9" s="718"/>
      <c r="H9" s="718"/>
      <c r="I9" s="718"/>
      <c r="J9" s="718"/>
      <c r="K9" s="718"/>
    </row>
    <row r="10" spans="2:11" ht="15.75" thickBot="1" x14ac:dyDescent="0.3">
      <c r="B10" s="1156" t="s">
        <v>716</v>
      </c>
      <c r="C10" s="1157"/>
      <c r="D10" s="1158"/>
      <c r="E10" s="1158"/>
      <c r="F10" s="1158"/>
      <c r="G10" s="1158"/>
      <c r="H10" s="1158"/>
      <c r="I10" s="1158"/>
      <c r="J10" s="1158"/>
      <c r="K10" s="1159"/>
    </row>
    <row r="11" spans="2:11" ht="57.75" thickBot="1" x14ac:dyDescent="0.3">
      <c r="B11" s="719">
        <v>1</v>
      </c>
      <c r="C11" s="720" t="s">
        <v>717</v>
      </c>
      <c r="D11" s="1160"/>
      <c r="E11" s="1161"/>
      <c r="F11" s="1161"/>
      <c r="G11" s="1162"/>
      <c r="H11" s="696">
        <v>1474666.5755140069</v>
      </c>
      <c r="I11" s="696">
        <v>691746.63212196331</v>
      </c>
      <c r="J11" s="696">
        <v>627540.0202805734</v>
      </c>
      <c r="K11" s="696">
        <v>729274.62360021006</v>
      </c>
    </row>
    <row r="12" spans="2:11" ht="15.75" thickBot="1" x14ac:dyDescent="0.3">
      <c r="B12" s="1163" t="s">
        <v>718</v>
      </c>
      <c r="C12" s="1164"/>
      <c r="D12" s="721"/>
      <c r="E12" s="721"/>
      <c r="F12" s="721"/>
      <c r="G12" s="721"/>
      <c r="H12" s="721"/>
      <c r="I12" s="721"/>
      <c r="J12" s="721"/>
      <c r="K12" s="721"/>
    </row>
    <row r="13" spans="2:11" ht="43.5" thickBot="1" x14ac:dyDescent="0.3">
      <c r="B13" s="719">
        <v>2</v>
      </c>
      <c r="C13" s="720" t="s">
        <v>719</v>
      </c>
      <c r="D13" s="722">
        <v>1036200.1832424968</v>
      </c>
      <c r="E13" s="722">
        <v>1055421.4561698933</v>
      </c>
      <c r="F13" s="722">
        <v>1027446.2457983665</v>
      </c>
      <c r="G13" s="722">
        <v>1005605.9357875499</v>
      </c>
      <c r="H13" s="722">
        <v>76506.018620440009</v>
      </c>
      <c r="I13" s="722">
        <v>77807.464936420001</v>
      </c>
      <c r="J13" s="722">
        <v>74483.084475740005</v>
      </c>
      <c r="K13" s="722">
        <v>73074.059885130002</v>
      </c>
    </row>
    <row r="14" spans="2:11" ht="15.75" thickBot="1" x14ac:dyDescent="0.3">
      <c r="B14" s="719">
        <v>3</v>
      </c>
      <c r="C14" s="723" t="s">
        <v>720</v>
      </c>
      <c r="D14" s="722">
        <v>617975.26065455342</v>
      </c>
      <c r="E14" s="722">
        <v>625440.12454503658</v>
      </c>
      <c r="F14" s="722">
        <v>635008.52441685006</v>
      </c>
      <c r="G14" s="722">
        <v>612232.14073629992</v>
      </c>
      <c r="H14" s="722">
        <v>648874.02368735999</v>
      </c>
      <c r="I14" s="722">
        <v>656712.13077236665</v>
      </c>
      <c r="J14" s="722">
        <v>666758.95063775673</v>
      </c>
      <c r="K14" s="722">
        <v>642843.74777319341</v>
      </c>
    </row>
    <row r="15" spans="2:11" ht="15.75" thickBot="1" x14ac:dyDescent="0.3">
      <c r="B15" s="719">
        <v>4</v>
      </c>
      <c r="C15" s="723" t="s">
        <v>721</v>
      </c>
      <c r="D15" s="722">
        <v>387311.38272484666</v>
      </c>
      <c r="E15" s="722">
        <v>399662.25195903005</v>
      </c>
      <c r="F15" s="722">
        <v>362643.41978295002</v>
      </c>
      <c r="G15" s="722">
        <v>362984.73473265668</v>
      </c>
      <c r="H15" s="722">
        <v>45607.255587713335</v>
      </c>
      <c r="I15" s="722">
        <v>46535.458709170001</v>
      </c>
      <c r="J15" s="722">
        <v>42732.658254913338</v>
      </c>
      <c r="K15" s="722">
        <v>42830.60684450667</v>
      </c>
    </row>
    <row r="16" spans="2:11" ht="15.75" thickBot="1" x14ac:dyDescent="0.3">
      <c r="B16" s="719">
        <v>5</v>
      </c>
      <c r="C16" s="720" t="s">
        <v>722</v>
      </c>
      <c r="D16" s="722">
        <v>2149924.5321018766</v>
      </c>
      <c r="E16" s="722">
        <v>2052300.7418039867</v>
      </c>
      <c r="F16" s="722">
        <v>1993074.2581308766</v>
      </c>
      <c r="G16" s="722">
        <v>1912700.7313653866</v>
      </c>
      <c r="H16" s="722">
        <v>1123194.0299786902</v>
      </c>
      <c r="I16" s="722">
        <v>1011288.3873042399</v>
      </c>
      <c r="J16" s="722">
        <v>974579.63263418002</v>
      </c>
      <c r="K16" s="722">
        <v>928573.75949265331</v>
      </c>
    </row>
    <row r="17" spans="2:11" ht="43.5" thickBot="1" x14ac:dyDescent="0.3">
      <c r="B17" s="719">
        <v>6</v>
      </c>
      <c r="C17" s="724" t="s">
        <v>723</v>
      </c>
      <c r="D17" s="722">
        <v>60138.236359776674</v>
      </c>
      <c r="E17" s="722">
        <v>121129.57165517333</v>
      </c>
      <c r="F17" s="722">
        <v>110802.15699141</v>
      </c>
      <c r="G17" s="722">
        <v>106733.95796721001</v>
      </c>
      <c r="H17" s="722">
        <v>15034.559089943334</v>
      </c>
      <c r="I17" s="722">
        <v>30282.392913796666</v>
      </c>
      <c r="J17" s="722">
        <v>27700.539247853332</v>
      </c>
      <c r="K17" s="722">
        <v>26683.489491803335</v>
      </c>
    </row>
    <row r="18" spans="2:11" ht="29.25" thickBot="1" x14ac:dyDescent="0.3">
      <c r="B18" s="725">
        <v>7</v>
      </c>
      <c r="C18" s="726" t="s">
        <v>724</v>
      </c>
      <c r="D18" s="722">
        <v>2089642.2200530332</v>
      </c>
      <c r="E18" s="722">
        <v>1931160.9413307868</v>
      </c>
      <c r="F18" s="722">
        <v>1882263.8987405533</v>
      </c>
      <c r="G18" s="722">
        <v>1805959.0288093067</v>
      </c>
      <c r="H18" s="722">
        <v>1108015.39519968</v>
      </c>
      <c r="I18" s="722">
        <v>980995.76557241671</v>
      </c>
      <c r="J18" s="722">
        <v>946870.89098741324</v>
      </c>
      <c r="K18" s="722">
        <v>904357.85384376673</v>
      </c>
    </row>
    <row r="19" spans="2:11" ht="15.75" thickBot="1" x14ac:dyDescent="0.3">
      <c r="B19" s="727">
        <v>8</v>
      </c>
      <c r="C19" s="726" t="s">
        <v>725</v>
      </c>
      <c r="D19" s="722">
        <v>144.07568906666665</v>
      </c>
      <c r="E19" s="722">
        <v>10.228818026666666</v>
      </c>
      <c r="F19" s="722">
        <v>8.202398913333333</v>
      </c>
      <c r="G19" s="722">
        <v>7.7445888699999994</v>
      </c>
      <c r="H19" s="722">
        <v>144.07568906666665</v>
      </c>
      <c r="I19" s="722">
        <v>10.228818026666666</v>
      </c>
      <c r="J19" s="722">
        <v>8.202398913333333</v>
      </c>
      <c r="K19" s="722">
        <v>7.7445888699999994</v>
      </c>
    </row>
    <row r="20" spans="2:11" ht="15.75" thickBot="1" x14ac:dyDescent="0.3">
      <c r="B20" s="727">
        <v>9</v>
      </c>
      <c r="C20" s="726" t="s">
        <v>726</v>
      </c>
      <c r="D20" s="728"/>
      <c r="E20" s="728"/>
      <c r="F20" s="728"/>
      <c r="G20" s="728"/>
      <c r="H20" s="729">
        <v>0</v>
      </c>
      <c r="I20" s="729">
        <v>0</v>
      </c>
      <c r="J20" s="729">
        <v>0</v>
      </c>
      <c r="K20" s="729">
        <v>0</v>
      </c>
    </row>
    <row r="21" spans="2:11" ht="15.75" thickBot="1" x14ac:dyDescent="0.3">
      <c r="B21" s="719">
        <v>10</v>
      </c>
      <c r="C21" s="720" t="s">
        <v>727</v>
      </c>
      <c r="D21" s="722">
        <v>955702.24680121324</v>
      </c>
      <c r="E21" s="722">
        <v>952899.94451685331</v>
      </c>
      <c r="F21" s="722">
        <v>833567.87956976006</v>
      </c>
      <c r="G21" s="722">
        <v>884517.77609290008</v>
      </c>
      <c r="H21" s="722">
        <v>558872.19299463008</v>
      </c>
      <c r="I21" s="722">
        <v>581746.96721593663</v>
      </c>
      <c r="J21" s="722">
        <v>465760.61035685334</v>
      </c>
      <c r="K21" s="722">
        <v>605108.40360763669</v>
      </c>
    </row>
    <row r="22" spans="2:11" ht="43.5" thickBot="1" x14ac:dyDescent="0.3">
      <c r="B22" s="719">
        <v>11</v>
      </c>
      <c r="C22" s="723" t="s">
        <v>728</v>
      </c>
      <c r="D22" s="722">
        <v>228128.38837787</v>
      </c>
      <c r="E22" s="722">
        <v>238420.66077367996</v>
      </c>
      <c r="F22" s="722">
        <v>184600.86746323333</v>
      </c>
      <c r="G22" s="722">
        <v>252044.97774469337</v>
      </c>
      <c r="H22" s="722">
        <v>456256.77675904002</v>
      </c>
      <c r="I22" s="722">
        <v>476841.32155066001</v>
      </c>
      <c r="J22" s="722">
        <v>369201.73492976668</v>
      </c>
      <c r="K22" s="722">
        <v>504089.95549268671</v>
      </c>
    </row>
    <row r="23" spans="2:11" ht="29.25" thickBot="1" x14ac:dyDescent="0.3">
      <c r="B23" s="719">
        <v>12</v>
      </c>
      <c r="C23" s="723" t="s">
        <v>729</v>
      </c>
      <c r="D23" s="730">
        <v>0</v>
      </c>
      <c r="E23" s="730">
        <v>0</v>
      </c>
      <c r="F23" s="730">
        <v>0</v>
      </c>
      <c r="G23" s="730">
        <v>0</v>
      </c>
      <c r="H23" s="730">
        <v>0</v>
      </c>
      <c r="I23" s="730">
        <v>0</v>
      </c>
      <c r="J23" s="730">
        <v>0</v>
      </c>
      <c r="K23" s="730">
        <v>0</v>
      </c>
    </row>
    <row r="24" spans="2:11" ht="15.75" thickBot="1" x14ac:dyDescent="0.3">
      <c r="B24" s="719">
        <v>13</v>
      </c>
      <c r="C24" s="723" t="s">
        <v>730</v>
      </c>
      <c r="D24" s="722">
        <v>727573.85842334339</v>
      </c>
      <c r="E24" s="722">
        <v>714479.28374317335</v>
      </c>
      <c r="F24" s="722">
        <v>648967.01210652664</v>
      </c>
      <c r="G24" s="722">
        <v>632472.79834820656</v>
      </c>
      <c r="H24" s="722">
        <v>102615.41623459001</v>
      </c>
      <c r="I24" s="722">
        <v>104905.64566427666</v>
      </c>
      <c r="J24" s="722">
        <v>96558.87542608667</v>
      </c>
      <c r="K24" s="722">
        <v>98702.066624013343</v>
      </c>
    </row>
    <row r="25" spans="2:11" ht="29.25" thickBot="1" x14ac:dyDescent="0.3">
      <c r="B25" s="719">
        <v>14</v>
      </c>
      <c r="C25" s="720" t="s">
        <v>731</v>
      </c>
      <c r="D25" s="722">
        <v>54561.326005093331</v>
      </c>
      <c r="E25" s="722">
        <v>42209.396162013334</v>
      </c>
      <c r="F25" s="722">
        <v>55571.655415860005</v>
      </c>
      <c r="G25" s="722">
        <v>46818.157981636665</v>
      </c>
      <c r="H25" s="722">
        <v>109122.65201218666</v>
      </c>
      <c r="I25" s="722">
        <v>84418.792326026669</v>
      </c>
      <c r="J25" s="722">
        <v>111143.31083372001</v>
      </c>
      <c r="K25" s="722">
        <v>102688.78158189998</v>
      </c>
    </row>
    <row r="26" spans="2:11" ht="29.25" thickBot="1" x14ac:dyDescent="0.3">
      <c r="B26" s="719">
        <v>15</v>
      </c>
      <c r="C26" s="720" t="s">
        <v>732</v>
      </c>
      <c r="D26" s="722">
        <v>894311.87019268668</v>
      </c>
      <c r="E26" s="722">
        <v>860955.07484835316</v>
      </c>
      <c r="F26" s="722">
        <v>843746.9697852399</v>
      </c>
      <c r="G26" s="722">
        <v>886796.63439265999</v>
      </c>
      <c r="H26" s="722">
        <v>13536.547109743335</v>
      </c>
      <c r="I26" s="722">
        <v>13416.608786573333</v>
      </c>
      <c r="J26" s="722">
        <v>12548.8053287</v>
      </c>
      <c r="K26" s="722">
        <v>13078.42258601</v>
      </c>
    </row>
    <row r="27" spans="2:11" ht="15.75" thickBot="1" x14ac:dyDescent="0.3">
      <c r="B27" s="731">
        <v>16</v>
      </c>
      <c r="C27" s="732" t="s">
        <v>733</v>
      </c>
      <c r="D27" s="733"/>
      <c r="E27" s="733"/>
      <c r="F27" s="733"/>
      <c r="G27" s="733"/>
      <c r="H27" s="722">
        <v>1598541.7263264267</v>
      </c>
      <c r="I27" s="722">
        <v>1488048.1636272031</v>
      </c>
      <c r="J27" s="722">
        <v>1398342.9207438002</v>
      </c>
      <c r="K27" s="722">
        <v>1419317.7894537565</v>
      </c>
    </row>
    <row r="28" spans="2:11" ht="15.75" thickBot="1" x14ac:dyDescent="0.3">
      <c r="B28" s="734" t="s">
        <v>734</v>
      </c>
      <c r="C28" s="721"/>
      <c r="D28" s="721"/>
      <c r="E28" s="721"/>
      <c r="F28" s="721"/>
      <c r="G28" s="721"/>
      <c r="H28" s="721"/>
      <c r="I28" s="721"/>
      <c r="J28" s="721"/>
      <c r="K28" s="721"/>
    </row>
    <row r="29" spans="2:11" ht="15.75" thickBot="1" x14ac:dyDescent="0.3">
      <c r="B29" s="719">
        <v>17</v>
      </c>
      <c r="C29" s="735" t="s">
        <v>735</v>
      </c>
      <c r="D29" s="696">
        <v>134267.39862441667</v>
      </c>
      <c r="E29" s="696">
        <v>100326.05032255001</v>
      </c>
      <c r="F29" s="696">
        <v>115817.83313425333</v>
      </c>
      <c r="G29" s="696">
        <v>207406.04387140332</v>
      </c>
      <c r="H29" s="736">
        <v>0</v>
      </c>
      <c r="I29" s="736">
        <v>0</v>
      </c>
      <c r="J29" s="736">
        <v>0</v>
      </c>
      <c r="K29" s="736">
        <v>0</v>
      </c>
    </row>
    <row r="30" spans="2:11" ht="29.25" thickBot="1" x14ac:dyDescent="0.3">
      <c r="B30" s="719">
        <v>18</v>
      </c>
      <c r="C30" s="735" t="s">
        <v>736</v>
      </c>
      <c r="D30" s="696">
        <v>361406.48501319002</v>
      </c>
      <c r="E30" s="696">
        <v>942284.89409686322</v>
      </c>
      <c r="F30" s="696">
        <v>1060964.1961088034</v>
      </c>
      <c r="G30" s="696">
        <v>1127565.2371477468</v>
      </c>
      <c r="H30" s="696">
        <v>344025.07788287004</v>
      </c>
      <c r="I30" s="696">
        <v>931052.64095882326</v>
      </c>
      <c r="J30" s="696">
        <v>1050436.8875377802</v>
      </c>
      <c r="K30" s="696">
        <v>1103177.6258714502</v>
      </c>
    </row>
    <row r="31" spans="2:11" ht="15.75" thickBot="1" x14ac:dyDescent="0.3">
      <c r="B31" s="719">
        <v>19</v>
      </c>
      <c r="C31" s="735" t="s">
        <v>737</v>
      </c>
      <c r="D31" s="696">
        <v>234596.64065474333</v>
      </c>
      <c r="E31" s="696">
        <v>259917.13183082666</v>
      </c>
      <c r="F31" s="696">
        <v>185468.86161397668</v>
      </c>
      <c r="G31" s="696">
        <v>235109.76807921668</v>
      </c>
      <c r="H31" s="696">
        <v>158025.66092128999</v>
      </c>
      <c r="I31" s="696">
        <v>168448.56509351</v>
      </c>
      <c r="J31" s="696">
        <v>114372.60184895</v>
      </c>
      <c r="K31" s="696">
        <v>241331.21512275</v>
      </c>
    </row>
    <row r="32" spans="2:11" x14ac:dyDescent="0.25">
      <c r="B32" s="1165" t="s">
        <v>738</v>
      </c>
      <c r="C32" s="1167" t="s">
        <v>739</v>
      </c>
      <c r="D32" s="1153"/>
      <c r="E32" s="1153"/>
      <c r="F32" s="1153"/>
      <c r="G32" s="1153"/>
      <c r="H32" s="1169">
        <v>0</v>
      </c>
      <c r="I32" s="1169">
        <v>0</v>
      </c>
      <c r="J32" s="1169">
        <v>0</v>
      </c>
      <c r="K32" s="1169">
        <v>0</v>
      </c>
    </row>
    <row r="33" spans="2:11" ht="15.75" thickBot="1" x14ac:dyDescent="0.3">
      <c r="B33" s="1166"/>
      <c r="C33" s="1168"/>
      <c r="D33" s="1154"/>
      <c r="E33" s="1154"/>
      <c r="F33" s="1154"/>
      <c r="G33" s="1154"/>
      <c r="H33" s="1168"/>
      <c r="I33" s="1168"/>
      <c r="J33" s="1168"/>
      <c r="K33" s="1168"/>
    </row>
    <row r="34" spans="2:11" x14ac:dyDescent="0.25">
      <c r="B34" s="1165" t="s">
        <v>740</v>
      </c>
      <c r="C34" s="1167" t="s">
        <v>741</v>
      </c>
      <c r="D34" s="1153"/>
      <c r="E34" s="1153"/>
      <c r="F34" s="1153"/>
      <c r="G34" s="1153"/>
      <c r="H34" s="1169">
        <v>0</v>
      </c>
      <c r="I34" s="1169">
        <v>0</v>
      </c>
      <c r="J34" s="1169">
        <v>0</v>
      </c>
      <c r="K34" s="1169">
        <v>0</v>
      </c>
    </row>
    <row r="35" spans="2:11" ht="15.75" thickBot="1" x14ac:dyDescent="0.3">
      <c r="B35" s="1166"/>
      <c r="C35" s="1168"/>
      <c r="D35" s="1154"/>
      <c r="E35" s="1154"/>
      <c r="F35" s="1154"/>
      <c r="G35" s="1154"/>
      <c r="H35" s="1168"/>
      <c r="I35" s="1168"/>
      <c r="J35" s="1168"/>
      <c r="K35" s="1168"/>
    </row>
    <row r="36" spans="2:11" ht="15.75" thickBot="1" x14ac:dyDescent="0.3">
      <c r="B36" s="737">
        <v>20</v>
      </c>
      <c r="C36" s="720" t="s">
        <v>742</v>
      </c>
      <c r="D36" s="722">
        <v>730270.52429234993</v>
      </c>
      <c r="E36" s="722">
        <v>1302528.07625024</v>
      </c>
      <c r="F36" s="722">
        <v>1362250.8908570332</v>
      </c>
      <c r="G36" s="722">
        <v>1570081.0490983669</v>
      </c>
      <c r="H36" s="722">
        <v>502050.73880416009</v>
      </c>
      <c r="I36" s="722">
        <v>1099501.2060523333</v>
      </c>
      <c r="J36" s="722">
        <v>1164809.4893863967</v>
      </c>
      <c r="K36" s="722">
        <v>1299468.14932591</v>
      </c>
    </row>
    <row r="37" spans="2:11" ht="15.75" thickBot="1" x14ac:dyDescent="0.3">
      <c r="B37" s="1165" t="s">
        <v>32</v>
      </c>
      <c r="C37" s="1170" t="s">
        <v>743</v>
      </c>
      <c r="D37" s="1172">
        <v>0</v>
      </c>
      <c r="E37" s="1172">
        <v>0</v>
      </c>
      <c r="F37" s="1172">
        <v>0</v>
      </c>
      <c r="G37" s="1172">
        <v>0</v>
      </c>
      <c r="H37" s="1172">
        <v>0</v>
      </c>
      <c r="I37" s="1172">
        <v>0</v>
      </c>
      <c r="J37" s="1172">
        <v>0</v>
      </c>
      <c r="K37" s="1172">
        <v>0</v>
      </c>
    </row>
    <row r="38" spans="2:11" ht="15.75" thickBot="1" x14ac:dyDescent="0.3">
      <c r="B38" s="1166"/>
      <c r="C38" s="1171"/>
      <c r="D38" s="1173"/>
      <c r="E38" s="1173"/>
      <c r="F38" s="1173"/>
      <c r="G38" s="1173"/>
      <c r="H38" s="1173"/>
      <c r="I38" s="1173"/>
      <c r="J38" s="1173"/>
      <c r="K38" s="1173"/>
    </row>
    <row r="39" spans="2:11" ht="15.75" thickBot="1" x14ac:dyDescent="0.3">
      <c r="B39" s="1165" t="s">
        <v>34</v>
      </c>
      <c r="C39" s="1170" t="s">
        <v>744</v>
      </c>
      <c r="D39" s="1172">
        <v>0</v>
      </c>
      <c r="E39" s="1172">
        <v>0</v>
      </c>
      <c r="F39" s="1172">
        <v>0</v>
      </c>
      <c r="G39" s="1172">
        <v>0</v>
      </c>
      <c r="H39" s="1172">
        <v>0</v>
      </c>
      <c r="I39" s="1172">
        <v>0</v>
      </c>
      <c r="J39" s="1172">
        <v>0</v>
      </c>
      <c r="K39" s="1172">
        <v>0</v>
      </c>
    </row>
    <row r="40" spans="2:11" ht="15.75" thickBot="1" x14ac:dyDescent="0.3">
      <c r="B40" s="1166"/>
      <c r="C40" s="1171"/>
      <c r="D40" s="1173"/>
      <c r="E40" s="1173"/>
      <c r="F40" s="1173"/>
      <c r="G40" s="1173"/>
      <c r="H40" s="1173"/>
      <c r="I40" s="1173"/>
      <c r="J40" s="1173"/>
      <c r="K40" s="1173"/>
    </row>
    <row r="41" spans="2:11" ht="15.75" thickBot="1" x14ac:dyDescent="0.3">
      <c r="B41" s="1165" t="s">
        <v>36</v>
      </c>
      <c r="C41" s="1170" t="s">
        <v>745</v>
      </c>
      <c r="D41" s="1176">
        <v>730270.52429234993</v>
      </c>
      <c r="E41" s="1176">
        <v>1302528.07625024</v>
      </c>
      <c r="F41" s="1176">
        <v>1362250.8908566998</v>
      </c>
      <c r="G41" s="1176">
        <v>1570081.0490983669</v>
      </c>
      <c r="H41" s="1176">
        <v>502050.73880416009</v>
      </c>
      <c r="I41" s="1176">
        <v>1099501.2060523333</v>
      </c>
      <c r="J41" s="1176">
        <v>1164809.4893863967</v>
      </c>
      <c r="K41" s="1176">
        <v>1299468.14932591</v>
      </c>
    </row>
    <row r="42" spans="2:11" ht="15.75" thickBot="1" x14ac:dyDescent="0.3">
      <c r="B42" s="1174"/>
      <c r="C42" s="1175"/>
      <c r="D42" s="1176"/>
      <c r="E42" s="1176"/>
      <c r="F42" s="1176"/>
      <c r="G42" s="1176"/>
      <c r="H42" s="1176"/>
      <c r="I42" s="1176"/>
      <c r="J42" s="1176"/>
      <c r="K42" s="1176"/>
    </row>
    <row r="43" spans="2:11" ht="15.75" thickBot="1" x14ac:dyDescent="0.3">
      <c r="B43" s="738" t="s">
        <v>746</v>
      </c>
      <c r="C43" s="739"/>
      <c r="D43" s="740"/>
      <c r="E43" s="740"/>
      <c r="F43" s="740"/>
      <c r="G43" s="740"/>
      <c r="H43" s="740"/>
      <c r="I43" s="740"/>
      <c r="J43" s="740"/>
      <c r="K43" s="740"/>
    </row>
    <row r="44" spans="2:11" ht="15.75" thickBot="1" x14ac:dyDescent="0.3">
      <c r="B44" s="741">
        <v>21</v>
      </c>
      <c r="C44" s="742" t="s">
        <v>747</v>
      </c>
      <c r="D44" s="743"/>
      <c r="E44" s="744"/>
      <c r="F44" s="744"/>
      <c r="G44" s="745"/>
      <c r="H44" s="722">
        <v>1474666.5755140069</v>
      </c>
      <c r="I44" s="722">
        <v>691746.63212196331</v>
      </c>
      <c r="J44" s="722">
        <v>627540.0202805734</v>
      </c>
      <c r="K44" s="722">
        <v>729274.62360021006</v>
      </c>
    </row>
    <row r="45" spans="2:11" ht="15.75" thickBot="1" x14ac:dyDescent="0.3">
      <c r="B45" s="746">
        <v>22</v>
      </c>
      <c r="C45" s="747" t="s">
        <v>748</v>
      </c>
      <c r="D45" s="748"/>
      <c r="E45" s="749"/>
      <c r="F45" s="749"/>
      <c r="G45" s="750"/>
      <c r="H45" s="722">
        <v>1096490.9875222666</v>
      </c>
      <c r="I45" s="722">
        <v>407613.71956488671</v>
      </c>
      <c r="J45" s="722">
        <v>349585.73018578329</v>
      </c>
      <c r="K45" s="722">
        <v>354829.44736343669</v>
      </c>
    </row>
    <row r="46" spans="2:11" ht="15.75" thickBot="1" x14ac:dyDescent="0.3">
      <c r="B46" s="751">
        <v>23</v>
      </c>
      <c r="C46" s="752" t="s">
        <v>749</v>
      </c>
      <c r="D46" s="753"/>
      <c r="E46" s="754"/>
      <c r="F46" s="754"/>
      <c r="G46" s="755"/>
      <c r="H46" s="722">
        <v>1.3511666666666665E-6</v>
      </c>
      <c r="I46" s="722">
        <v>1.6948999999999999E-6</v>
      </c>
      <c r="J46" s="722">
        <v>1.7959666666666666E-6</v>
      </c>
      <c r="K46" s="722">
        <v>2.0565999999999999E-6</v>
      </c>
    </row>
  </sheetData>
  <sheetProtection algorithmName="SHA-512" hashValue="cuMlu00VIJLbODv7R9oqiNMuD3umXJEfZeIlDwA14IbXO1yrnQY/DhYog1X4h2wulcL3Wc5sKh00iiPuucXCCA==" saltValue="rU5jIskdXOyd7nhCkmZolg==" spinCount="100000" sheet="1" objects="1" scenarios="1"/>
  <mergeCells count="57">
    <mergeCell ref="G41:G42"/>
    <mergeCell ref="H41:H42"/>
    <mergeCell ref="I41:I42"/>
    <mergeCell ref="J41:J42"/>
    <mergeCell ref="K41:K42"/>
    <mergeCell ref="G39:G40"/>
    <mergeCell ref="H39:H40"/>
    <mergeCell ref="I39:I40"/>
    <mergeCell ref="J39:J40"/>
    <mergeCell ref="K39:K40"/>
    <mergeCell ref="B41:B42"/>
    <mergeCell ref="C41:C42"/>
    <mergeCell ref="D41:D42"/>
    <mergeCell ref="E41:E42"/>
    <mergeCell ref="F41:F42"/>
    <mergeCell ref="B39:B40"/>
    <mergeCell ref="C39:C40"/>
    <mergeCell ref="D39:D40"/>
    <mergeCell ref="E39:E40"/>
    <mergeCell ref="F39:F40"/>
    <mergeCell ref="K32:K33"/>
    <mergeCell ref="B37:B38"/>
    <mergeCell ref="C37:C38"/>
    <mergeCell ref="D37:D38"/>
    <mergeCell ref="E37:E38"/>
    <mergeCell ref="F37:F38"/>
    <mergeCell ref="G34:G35"/>
    <mergeCell ref="H34:H35"/>
    <mergeCell ref="I34:I35"/>
    <mergeCell ref="J34:J35"/>
    <mergeCell ref="K34:K35"/>
    <mergeCell ref="G37:G38"/>
    <mergeCell ref="H37:H38"/>
    <mergeCell ref="I37:I38"/>
    <mergeCell ref="J37:J38"/>
    <mergeCell ref="K37:K38"/>
    <mergeCell ref="B34:B35"/>
    <mergeCell ref="C34:C35"/>
    <mergeCell ref="D34:D35"/>
    <mergeCell ref="E34:E35"/>
    <mergeCell ref="F34:F35"/>
    <mergeCell ref="F32:F33"/>
    <mergeCell ref="B2:H2"/>
    <mergeCell ref="D7:G7"/>
    <mergeCell ref="H7:K7"/>
    <mergeCell ref="B10:C10"/>
    <mergeCell ref="D10:K10"/>
    <mergeCell ref="D11:G11"/>
    <mergeCell ref="B12:C12"/>
    <mergeCell ref="B32:B33"/>
    <mergeCell ref="C32:C33"/>
    <mergeCell ref="D32:D33"/>
    <mergeCell ref="E32:E33"/>
    <mergeCell ref="G32:G33"/>
    <mergeCell ref="H32:H33"/>
    <mergeCell ref="I32:I33"/>
    <mergeCell ref="J32:J33"/>
  </mergeCells>
  <pageMargins left="0.70866141732283472" right="0.70866141732283472" top="0.74803149606299213" bottom="0.74803149606299213" header="0.31496062992125984" footer="0.31496062992125984"/>
  <pageSetup paperSize="9" scale="64"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45D2AA-887A-4899-AFD5-8DFCCF8B833C}">
  <sheetPr>
    <tabColor theme="5" tint="-0.499984740745262"/>
    <pageSetUpPr fitToPage="1"/>
  </sheetPr>
  <dimension ref="A1:M56"/>
  <sheetViews>
    <sheetView showGridLines="0" zoomScaleNormal="100" workbookViewId="0">
      <selection activeCell="H15" sqref="H15:I15"/>
    </sheetView>
  </sheetViews>
  <sheetFormatPr defaultRowHeight="15" x14ac:dyDescent="0.25"/>
  <cols>
    <col min="1" max="1" width="9.140625" style="102"/>
    <col min="2" max="4" width="12.28515625" style="574" customWidth="1"/>
    <col min="5" max="5" width="34.85546875" style="574" customWidth="1"/>
    <col min="6" max="7" width="9.42578125" style="574" customWidth="1"/>
    <col min="8" max="8" width="5.5703125" style="574" bestFit="1" customWidth="1"/>
    <col min="9" max="9" width="14.28515625" style="574" customWidth="1"/>
    <col min="10" max="10" width="5.5703125" style="574" bestFit="1" customWidth="1"/>
    <col min="11" max="11" width="16.140625" style="574" customWidth="1"/>
    <col min="12" max="12" width="18.42578125" style="574" customWidth="1"/>
    <col min="13" max="13" width="14.7109375" style="574" bestFit="1" customWidth="1"/>
    <col min="14" max="16384" width="9.140625" style="102"/>
  </cols>
  <sheetData>
    <row r="1" spans="1:13" ht="15.75" thickBot="1" x14ac:dyDescent="0.3">
      <c r="A1" s="677"/>
    </row>
    <row r="2" spans="1:13" ht="18.75" thickBot="1" x14ac:dyDescent="0.3">
      <c r="B2" s="1074" t="s">
        <v>750</v>
      </c>
      <c r="C2" s="1075"/>
      <c r="D2" s="1075"/>
      <c r="E2" s="1075"/>
      <c r="F2" s="1075"/>
      <c r="G2" s="1075"/>
      <c r="H2" s="1076"/>
      <c r="I2" s="705"/>
      <c r="J2" s="705"/>
      <c r="K2" s="705"/>
      <c r="L2" s="705"/>
      <c r="M2" s="705"/>
    </row>
    <row r="3" spans="1:13" x14ac:dyDescent="0.25">
      <c r="B3" s="756" t="s">
        <v>751</v>
      </c>
      <c r="C3" s="705"/>
      <c r="D3" s="705"/>
      <c r="E3" s="705"/>
      <c r="F3" s="705"/>
      <c r="G3" s="705"/>
      <c r="H3" s="705"/>
      <c r="I3" s="705"/>
      <c r="J3" s="705"/>
      <c r="K3" s="705"/>
      <c r="L3" s="705"/>
      <c r="M3" s="705"/>
    </row>
    <row r="4" spans="1:13" x14ac:dyDescent="0.25">
      <c r="B4" s="705"/>
      <c r="C4" s="705"/>
      <c r="D4" s="705"/>
      <c r="E4" s="757" t="s">
        <v>133</v>
      </c>
      <c r="F4" s="758"/>
      <c r="G4" s="757"/>
      <c r="H4" s="758"/>
      <c r="I4" s="757"/>
      <c r="J4" s="758"/>
      <c r="K4" s="757"/>
      <c r="L4" s="758"/>
      <c r="M4" s="758"/>
    </row>
    <row r="5" spans="1:13" ht="15.75" thickBot="1" x14ac:dyDescent="0.3">
      <c r="B5" s="759"/>
      <c r="C5" s="705"/>
      <c r="D5" s="705"/>
      <c r="E5" s="705"/>
      <c r="F5" s="705"/>
      <c r="G5" s="705"/>
      <c r="H5" s="705"/>
      <c r="I5" s="705"/>
      <c r="J5" s="705"/>
      <c r="K5" s="705"/>
      <c r="L5" s="705"/>
      <c r="M5" s="705"/>
    </row>
    <row r="6" spans="1:13" ht="15.75" thickBot="1" x14ac:dyDescent="0.3">
      <c r="A6" s="607" t="s">
        <v>752</v>
      </c>
      <c r="B6" s="760"/>
      <c r="C6" s="761"/>
      <c r="D6" s="1190"/>
      <c r="E6" s="1191"/>
      <c r="F6" s="1192" t="s">
        <v>132</v>
      </c>
      <c r="G6" s="1193"/>
      <c r="H6" s="1194" t="s">
        <v>146</v>
      </c>
      <c r="I6" s="1194"/>
      <c r="J6" s="1192" t="s">
        <v>133</v>
      </c>
      <c r="K6" s="1193"/>
      <c r="L6" s="762" t="s">
        <v>147</v>
      </c>
      <c r="M6" s="763" t="s">
        <v>148</v>
      </c>
    </row>
    <row r="7" spans="1:13" ht="15.75" thickBot="1" x14ac:dyDescent="0.3">
      <c r="A7" s="607"/>
      <c r="B7" s="1195" t="s">
        <v>753</v>
      </c>
      <c r="C7" s="1196"/>
      <c r="D7" s="1197" t="s">
        <v>754</v>
      </c>
      <c r="E7" s="1198"/>
      <c r="F7" s="1203" t="s">
        <v>755</v>
      </c>
      <c r="G7" s="1204"/>
      <c r="H7" s="1204"/>
      <c r="I7" s="1204"/>
      <c r="J7" s="1204"/>
      <c r="K7" s="1204"/>
      <c r="L7" s="1205"/>
      <c r="M7" s="1177" t="s">
        <v>756</v>
      </c>
    </row>
    <row r="8" spans="1:13" x14ac:dyDescent="0.25">
      <c r="A8" s="607"/>
      <c r="B8" s="1180" t="s">
        <v>757</v>
      </c>
      <c r="C8" s="1182" t="s">
        <v>758</v>
      </c>
      <c r="D8" s="1199"/>
      <c r="E8" s="1200"/>
      <c r="F8" s="1184" t="s">
        <v>759</v>
      </c>
      <c r="G8" s="1185"/>
      <c r="H8" s="1184" t="s">
        <v>760</v>
      </c>
      <c r="I8" s="1185"/>
      <c r="J8" s="1184" t="s">
        <v>761</v>
      </c>
      <c r="K8" s="1185"/>
      <c r="L8" s="1188" t="s">
        <v>762</v>
      </c>
      <c r="M8" s="1178"/>
    </row>
    <row r="9" spans="1:13" ht="15.75" thickBot="1" x14ac:dyDescent="0.3">
      <c r="A9" s="607"/>
      <c r="B9" s="1181"/>
      <c r="C9" s="1183"/>
      <c r="D9" s="1201"/>
      <c r="E9" s="1202"/>
      <c r="F9" s="1186"/>
      <c r="G9" s="1187"/>
      <c r="H9" s="1186"/>
      <c r="I9" s="1187"/>
      <c r="J9" s="1186"/>
      <c r="K9" s="1187"/>
      <c r="L9" s="1189"/>
      <c r="M9" s="1179"/>
    </row>
    <row r="10" spans="1:13" ht="15.75" thickBot="1" x14ac:dyDescent="0.3">
      <c r="A10" s="607"/>
      <c r="B10" s="764"/>
      <c r="C10" s="765" t="s">
        <v>763</v>
      </c>
      <c r="D10" s="1214" t="s">
        <v>764</v>
      </c>
      <c r="E10" s="1214"/>
      <c r="F10" s="1214"/>
      <c r="G10" s="1214"/>
      <c r="H10" s="1214"/>
      <c r="I10" s="1214"/>
      <c r="J10" s="1214"/>
      <c r="K10" s="1214"/>
      <c r="L10" s="1214"/>
      <c r="M10" s="1215"/>
    </row>
    <row r="11" spans="1:13" ht="29.25" thickBot="1" x14ac:dyDescent="0.3">
      <c r="A11" s="607"/>
      <c r="B11" s="766"/>
      <c r="C11" s="767" t="s">
        <v>765</v>
      </c>
      <c r="D11" s="767">
        <v>1</v>
      </c>
      <c r="E11" s="767" t="s">
        <v>766</v>
      </c>
      <c r="F11" s="1212">
        <v>318950.78169799998</v>
      </c>
      <c r="G11" s="1213"/>
      <c r="H11" s="1212">
        <v>0</v>
      </c>
      <c r="I11" s="1213"/>
      <c r="J11" s="1212">
        <v>0</v>
      </c>
      <c r="K11" s="1213"/>
      <c r="L11" s="768">
        <v>59189.328547999998</v>
      </c>
      <c r="M11" s="769">
        <v>378140.110246</v>
      </c>
    </row>
    <row r="12" spans="1:13" ht="15.75" thickBot="1" x14ac:dyDescent="0.3">
      <c r="A12" s="607"/>
      <c r="B12" s="770" t="s">
        <v>767</v>
      </c>
      <c r="C12" s="771"/>
      <c r="D12" s="772">
        <v>2</v>
      </c>
      <c r="E12" s="773" t="s">
        <v>768</v>
      </c>
      <c r="F12" s="1208">
        <v>318950.78169799998</v>
      </c>
      <c r="G12" s="1209"/>
      <c r="H12" s="1208">
        <v>0</v>
      </c>
      <c r="I12" s="1209"/>
      <c r="J12" s="1208">
        <v>0</v>
      </c>
      <c r="K12" s="1209"/>
      <c r="L12" s="774">
        <v>4413.1531859999996</v>
      </c>
      <c r="M12" s="774">
        <v>323363.93488399999</v>
      </c>
    </row>
    <row r="13" spans="1:13" ht="15.75" thickBot="1" x14ac:dyDescent="0.3">
      <c r="A13" s="607"/>
      <c r="B13" s="770" t="s">
        <v>769</v>
      </c>
      <c r="C13" s="771"/>
      <c r="D13" s="772">
        <v>3</v>
      </c>
      <c r="E13" s="773" t="s">
        <v>770</v>
      </c>
      <c r="F13" s="1206"/>
      <c r="G13" s="1207"/>
      <c r="H13" s="1208">
        <v>0</v>
      </c>
      <c r="I13" s="1209"/>
      <c r="J13" s="1210">
        <v>0</v>
      </c>
      <c r="K13" s="1211"/>
      <c r="L13" s="774">
        <v>54776.175362000002</v>
      </c>
      <c r="M13" s="775">
        <v>54776.175362000002</v>
      </c>
    </row>
    <row r="14" spans="1:13" ht="15.75" thickBot="1" x14ac:dyDescent="0.3">
      <c r="A14" s="607"/>
      <c r="B14" s="766"/>
      <c r="C14" s="767"/>
      <c r="D14" s="776">
        <v>4</v>
      </c>
      <c r="E14" s="767" t="s">
        <v>771</v>
      </c>
      <c r="F14" s="1206"/>
      <c r="G14" s="1207"/>
      <c r="H14" s="1212">
        <v>1038002.5619410001</v>
      </c>
      <c r="I14" s="1213"/>
      <c r="J14" s="1212">
        <v>5265.7521470000002</v>
      </c>
      <c r="K14" s="1213"/>
      <c r="L14" s="768">
        <v>1710.6105520000001</v>
      </c>
      <c r="M14" s="769">
        <v>972372.27603099996</v>
      </c>
    </row>
    <row r="15" spans="1:13" ht="15.75" thickBot="1" x14ac:dyDescent="0.3">
      <c r="A15" s="607"/>
      <c r="B15" s="770" t="s">
        <v>772</v>
      </c>
      <c r="C15" s="771"/>
      <c r="D15" s="772">
        <v>5</v>
      </c>
      <c r="E15" s="773" t="s">
        <v>720</v>
      </c>
      <c r="F15" s="1206"/>
      <c r="G15" s="1207"/>
      <c r="H15" s="1208">
        <v>630346.80376499996</v>
      </c>
      <c r="I15" s="1209"/>
      <c r="J15" s="1208">
        <v>4056.8522330000001</v>
      </c>
      <c r="K15" s="1209"/>
      <c r="L15" s="774">
        <v>308.60568999999998</v>
      </c>
      <c r="M15" s="775">
        <v>602992.07888799999</v>
      </c>
    </row>
    <row r="16" spans="1:13" ht="15.75" thickBot="1" x14ac:dyDescent="0.3">
      <c r="A16" s="607"/>
      <c r="B16" s="770" t="s">
        <v>773</v>
      </c>
      <c r="C16" s="771"/>
      <c r="D16" s="772">
        <v>6</v>
      </c>
      <c r="E16" s="773" t="s">
        <v>721</v>
      </c>
      <c r="F16" s="1206"/>
      <c r="G16" s="1207"/>
      <c r="H16" s="1208">
        <v>407655.75817599997</v>
      </c>
      <c r="I16" s="1209"/>
      <c r="J16" s="1208">
        <v>1208.899915</v>
      </c>
      <c r="K16" s="1209"/>
      <c r="L16" s="774">
        <v>1402.004862</v>
      </c>
      <c r="M16" s="775">
        <v>369380.19714300003</v>
      </c>
    </row>
    <row r="17" spans="1:13" ht="15.75" thickBot="1" x14ac:dyDescent="0.3">
      <c r="A17" s="607"/>
      <c r="B17" s="766"/>
      <c r="C17" s="767"/>
      <c r="D17" s="776">
        <v>7</v>
      </c>
      <c r="E17" s="767" t="s">
        <v>774</v>
      </c>
      <c r="F17" s="1206"/>
      <c r="G17" s="1207"/>
      <c r="H17" s="1212">
        <v>2278020.6695019999</v>
      </c>
      <c r="I17" s="1213"/>
      <c r="J17" s="1212">
        <v>720220.95244999998</v>
      </c>
      <c r="K17" s="1213"/>
      <c r="L17" s="768">
        <v>911706.93490899995</v>
      </c>
      <c r="M17" s="768">
        <v>1748883.6100590001</v>
      </c>
    </row>
    <row r="18" spans="1:13" ht="15.75" thickBot="1" x14ac:dyDescent="0.3">
      <c r="A18" s="607"/>
      <c r="B18" s="770" t="s">
        <v>775</v>
      </c>
      <c r="C18" s="771"/>
      <c r="D18" s="772">
        <v>8</v>
      </c>
      <c r="E18" s="773" t="s">
        <v>776</v>
      </c>
      <c r="F18" s="1206"/>
      <c r="G18" s="1207"/>
      <c r="H18" s="1208">
        <v>48906.521540000002</v>
      </c>
      <c r="I18" s="1209"/>
      <c r="J18" s="1208">
        <v>0</v>
      </c>
      <c r="K18" s="1209"/>
      <c r="L18" s="774">
        <v>0</v>
      </c>
      <c r="M18" s="775">
        <v>20761.911402000002</v>
      </c>
    </row>
    <row r="19" spans="1:13" ht="29.25" thickBot="1" x14ac:dyDescent="0.3">
      <c r="A19" s="607"/>
      <c r="B19" s="770" t="s">
        <v>777</v>
      </c>
      <c r="C19" s="771"/>
      <c r="D19" s="772">
        <v>9</v>
      </c>
      <c r="E19" s="777" t="s">
        <v>778</v>
      </c>
      <c r="F19" s="1206"/>
      <c r="G19" s="1207"/>
      <c r="H19" s="1208">
        <v>2326927.191042</v>
      </c>
      <c r="I19" s="1209"/>
      <c r="J19" s="1208">
        <v>720220.95244999998</v>
      </c>
      <c r="K19" s="1209"/>
      <c r="L19" s="774">
        <v>1406379.9716739999</v>
      </c>
      <c r="M19" s="775">
        <v>2835273.199027</v>
      </c>
    </row>
    <row r="20" spans="1:13" ht="15.75" thickBot="1" x14ac:dyDescent="0.3">
      <c r="A20" s="607"/>
      <c r="B20" s="766">
        <v>45</v>
      </c>
      <c r="C20" s="767"/>
      <c r="D20" s="776">
        <v>10</v>
      </c>
      <c r="E20" s="767" t="s">
        <v>779</v>
      </c>
      <c r="F20" s="1206"/>
      <c r="G20" s="1207"/>
      <c r="H20" s="1216">
        <v>0</v>
      </c>
      <c r="I20" s="1217"/>
      <c r="J20" s="1216">
        <v>0</v>
      </c>
      <c r="K20" s="1217"/>
      <c r="L20" s="768">
        <v>0</v>
      </c>
      <c r="M20" s="768">
        <v>0</v>
      </c>
    </row>
    <row r="21" spans="1:13" ht="15.75" thickBot="1" x14ac:dyDescent="0.3">
      <c r="A21" s="607"/>
      <c r="B21" s="766"/>
      <c r="C21" s="767"/>
      <c r="D21" s="776">
        <v>11</v>
      </c>
      <c r="E21" s="767" t="s">
        <v>780</v>
      </c>
      <c r="F21" s="1212">
        <v>183372.13315800001</v>
      </c>
      <c r="G21" s="1213"/>
      <c r="H21" s="1216">
        <v>0</v>
      </c>
      <c r="I21" s="1217"/>
      <c r="J21" s="1216">
        <v>0</v>
      </c>
      <c r="K21" s="1217"/>
      <c r="L21" s="768">
        <v>2822.706338</v>
      </c>
      <c r="M21" s="768">
        <v>2822.706338</v>
      </c>
    </row>
    <row r="22" spans="1:13" ht="15.75" thickBot="1" x14ac:dyDescent="0.3">
      <c r="A22" s="607"/>
      <c r="B22" s="770" t="s">
        <v>781</v>
      </c>
      <c r="C22" s="771"/>
      <c r="D22" s="772">
        <v>12</v>
      </c>
      <c r="E22" s="773" t="s">
        <v>782</v>
      </c>
      <c r="F22" s="1208">
        <v>183372.13315800001</v>
      </c>
      <c r="G22" s="1209"/>
      <c r="H22" s="1206"/>
      <c r="I22" s="1207"/>
      <c r="J22" s="1206"/>
      <c r="K22" s="1207"/>
      <c r="L22" s="778"/>
      <c r="M22" s="778"/>
    </row>
    <row r="23" spans="1:13" ht="43.5" thickBot="1" x14ac:dyDescent="0.3">
      <c r="A23" s="607"/>
      <c r="B23" s="770" t="s">
        <v>783</v>
      </c>
      <c r="C23" s="771"/>
      <c r="D23" s="772">
        <v>13</v>
      </c>
      <c r="E23" s="773" t="s">
        <v>784</v>
      </c>
      <c r="F23" s="1206"/>
      <c r="G23" s="1207"/>
      <c r="H23" s="1208">
        <v>0</v>
      </c>
      <c r="I23" s="1209"/>
      <c r="J23" s="1208">
        <v>0</v>
      </c>
      <c r="K23" s="1209"/>
      <c r="L23" s="774">
        <v>2822.706338</v>
      </c>
      <c r="M23" s="775">
        <v>2822.706338</v>
      </c>
    </row>
    <row r="24" spans="1:13" ht="15.75" thickBot="1" x14ac:dyDescent="0.3">
      <c r="A24" s="607"/>
      <c r="B24" s="779"/>
      <c r="C24" s="780"/>
      <c r="D24" s="781">
        <v>14</v>
      </c>
      <c r="E24" s="780" t="s">
        <v>785</v>
      </c>
      <c r="F24" s="1224"/>
      <c r="G24" s="1225"/>
      <c r="H24" s="1224"/>
      <c r="I24" s="1225"/>
      <c r="J24" s="1224"/>
      <c r="K24" s="1225"/>
      <c r="L24" s="782"/>
      <c r="M24" s="783">
        <v>2955709.5150139998</v>
      </c>
    </row>
    <row r="25" spans="1:13" x14ac:dyDescent="0.25">
      <c r="A25" s="607"/>
      <c r="B25" s="705"/>
      <c r="C25" s="705"/>
      <c r="D25" s="705"/>
      <c r="E25" s="705"/>
      <c r="F25" s="705"/>
      <c r="G25" s="705"/>
      <c r="H25" s="705"/>
      <c r="I25" s="705"/>
      <c r="J25" s="705"/>
      <c r="K25" s="705"/>
      <c r="L25" s="705"/>
      <c r="M25" s="705"/>
    </row>
    <row r="26" spans="1:13" ht="15.75" thickBot="1" x14ac:dyDescent="0.3">
      <c r="A26" s="607"/>
      <c r="B26" s="784"/>
      <c r="C26" s="705"/>
      <c r="D26" s="705"/>
      <c r="E26" s="705"/>
      <c r="F26" s="705"/>
      <c r="G26" s="705"/>
      <c r="H26" s="757" t="s">
        <v>786</v>
      </c>
      <c r="I26" s="757"/>
      <c r="J26" s="757" t="s">
        <v>787</v>
      </c>
      <c r="K26" s="757"/>
      <c r="L26" s="757" t="s">
        <v>788</v>
      </c>
      <c r="M26" s="757" t="s">
        <v>789</v>
      </c>
    </row>
    <row r="27" spans="1:13" ht="15.75" thickBot="1" x14ac:dyDescent="0.3">
      <c r="A27" s="607"/>
      <c r="B27" s="785"/>
      <c r="C27" s="786"/>
      <c r="D27" s="1218"/>
      <c r="E27" s="1219"/>
      <c r="F27" s="1220" t="s">
        <v>132</v>
      </c>
      <c r="G27" s="1221"/>
      <c r="H27" s="1222" t="s">
        <v>146</v>
      </c>
      <c r="I27" s="1223"/>
      <c r="J27" s="1221" t="s">
        <v>133</v>
      </c>
      <c r="K27" s="1221"/>
      <c r="L27" s="787" t="s">
        <v>147</v>
      </c>
      <c r="M27" s="788" t="s">
        <v>148</v>
      </c>
    </row>
    <row r="28" spans="1:13" ht="15.75" thickBot="1" x14ac:dyDescent="0.3">
      <c r="A28" s="607"/>
      <c r="B28" s="1195" t="s">
        <v>790</v>
      </c>
      <c r="C28" s="1196"/>
      <c r="D28" s="1197" t="s">
        <v>754</v>
      </c>
      <c r="E28" s="1198"/>
      <c r="F28" s="1203" t="s">
        <v>755</v>
      </c>
      <c r="G28" s="1204"/>
      <c r="H28" s="1204"/>
      <c r="I28" s="1204"/>
      <c r="J28" s="1204"/>
      <c r="K28" s="1204"/>
      <c r="L28" s="1205"/>
      <c r="M28" s="1177" t="s">
        <v>756</v>
      </c>
    </row>
    <row r="29" spans="1:13" x14ac:dyDescent="0.25">
      <c r="A29" s="607"/>
      <c r="B29" s="1180" t="s">
        <v>757</v>
      </c>
      <c r="C29" s="1182" t="s">
        <v>758</v>
      </c>
      <c r="D29" s="1199"/>
      <c r="E29" s="1200"/>
      <c r="F29" s="1184" t="s">
        <v>759</v>
      </c>
      <c r="G29" s="1185"/>
      <c r="H29" s="1184" t="s">
        <v>760</v>
      </c>
      <c r="I29" s="1185"/>
      <c r="J29" s="1184" t="s">
        <v>761</v>
      </c>
      <c r="K29" s="1185"/>
      <c r="L29" s="1188" t="s">
        <v>762</v>
      </c>
      <c r="M29" s="1178"/>
    </row>
    <row r="30" spans="1:13" ht="15.75" thickBot="1" x14ac:dyDescent="0.3">
      <c r="A30" s="607"/>
      <c r="B30" s="1181"/>
      <c r="C30" s="1183"/>
      <c r="D30" s="1201"/>
      <c r="E30" s="1202"/>
      <c r="F30" s="1186"/>
      <c r="G30" s="1187"/>
      <c r="H30" s="1186"/>
      <c r="I30" s="1187"/>
      <c r="J30" s="1186"/>
      <c r="K30" s="1187"/>
      <c r="L30" s="1189"/>
      <c r="M30" s="1179"/>
    </row>
    <row r="31" spans="1:13" ht="15.75" thickBot="1" x14ac:dyDescent="0.3">
      <c r="A31" s="607"/>
      <c r="B31" s="764"/>
      <c r="C31" s="765" t="s">
        <v>791</v>
      </c>
      <c r="D31" s="1214" t="s">
        <v>792</v>
      </c>
      <c r="E31" s="1214"/>
      <c r="F31" s="1214"/>
      <c r="G31" s="1214"/>
      <c r="H31" s="1214"/>
      <c r="I31" s="1214"/>
      <c r="J31" s="1214"/>
      <c r="K31" s="1214"/>
      <c r="L31" s="1214"/>
      <c r="M31" s="1215"/>
    </row>
    <row r="32" spans="1:13" ht="43.5" thickBot="1" x14ac:dyDescent="0.3">
      <c r="A32" s="607"/>
      <c r="B32" s="766" t="s">
        <v>793</v>
      </c>
      <c r="C32" s="767" t="s">
        <v>765</v>
      </c>
      <c r="D32" s="789">
        <v>15</v>
      </c>
      <c r="E32" s="767" t="s">
        <v>794</v>
      </c>
      <c r="F32" s="1226"/>
      <c r="G32" s="1227"/>
      <c r="H32" s="1228"/>
      <c r="I32" s="1229"/>
      <c r="J32" s="1228"/>
      <c r="K32" s="1229"/>
      <c r="L32" s="790"/>
      <c r="M32" s="769">
        <v>169528.951378</v>
      </c>
    </row>
    <row r="33" spans="1:13" ht="43.5" thickBot="1" x14ac:dyDescent="0.3">
      <c r="A33" s="607"/>
      <c r="B33" s="766"/>
      <c r="C33" s="767"/>
      <c r="D33" s="789" t="s">
        <v>795</v>
      </c>
      <c r="E33" s="791" t="s">
        <v>796</v>
      </c>
      <c r="F33" s="792"/>
      <c r="G33" s="793"/>
      <c r="H33" s="1216">
        <v>6066.4779360000002</v>
      </c>
      <c r="I33" s="1230"/>
      <c r="J33" s="1231">
        <v>6266.0732939999998</v>
      </c>
      <c r="K33" s="1230"/>
      <c r="L33" s="794">
        <v>179566.97124099999</v>
      </c>
      <c r="M33" s="794">
        <v>163114.594101</v>
      </c>
    </row>
    <row r="34" spans="1:13" ht="29.25" thickBot="1" x14ac:dyDescent="0.3">
      <c r="A34" s="607"/>
      <c r="B34" s="766" t="s">
        <v>797</v>
      </c>
      <c r="C34" s="767"/>
      <c r="D34" s="789">
        <v>16</v>
      </c>
      <c r="E34" s="767" t="s">
        <v>798</v>
      </c>
      <c r="F34" s="1226"/>
      <c r="G34" s="1227"/>
      <c r="H34" s="1216">
        <v>0</v>
      </c>
      <c r="I34" s="1230"/>
      <c r="J34" s="1231">
        <v>0</v>
      </c>
      <c r="K34" s="1230"/>
      <c r="L34" s="794">
        <v>0</v>
      </c>
      <c r="M34" s="794">
        <v>0</v>
      </c>
    </row>
    <row r="35" spans="1:13" ht="15.75" thickBot="1" x14ac:dyDescent="0.3">
      <c r="A35" s="607"/>
      <c r="B35" s="766"/>
      <c r="C35" s="767"/>
      <c r="D35" s="789">
        <v>17</v>
      </c>
      <c r="E35" s="767" t="s">
        <v>799</v>
      </c>
      <c r="F35" s="1226"/>
      <c r="G35" s="1227"/>
      <c r="H35" s="1216">
        <v>660638.21598500002</v>
      </c>
      <c r="I35" s="1230"/>
      <c r="J35" s="1231">
        <v>177778.71439099999</v>
      </c>
      <c r="K35" s="1230"/>
      <c r="L35" s="794">
        <v>1753746.8953199999</v>
      </c>
      <c r="M35" s="794">
        <v>1746579.5557850001</v>
      </c>
    </row>
    <row r="36" spans="1:13" ht="57.75" thickBot="1" x14ac:dyDescent="0.3">
      <c r="A36" s="607"/>
      <c r="B36" s="770" t="s">
        <v>800</v>
      </c>
      <c r="C36" s="771"/>
      <c r="D36" s="789">
        <v>18</v>
      </c>
      <c r="E36" s="773" t="s">
        <v>801</v>
      </c>
      <c r="F36" s="1226"/>
      <c r="G36" s="1227"/>
      <c r="H36" s="1232">
        <v>18574.765744600001</v>
      </c>
      <c r="I36" s="1233"/>
      <c r="J36" s="1232">
        <v>0</v>
      </c>
      <c r="K36" s="1233"/>
      <c r="L36" s="795">
        <v>0</v>
      </c>
      <c r="M36" s="795">
        <v>0</v>
      </c>
    </row>
    <row r="37" spans="1:13" ht="72" thickBot="1" x14ac:dyDescent="0.3">
      <c r="A37" s="607"/>
      <c r="B37" s="770" t="s">
        <v>802</v>
      </c>
      <c r="C37" s="771"/>
      <c r="D37" s="789">
        <v>19</v>
      </c>
      <c r="E37" s="773" t="s">
        <v>803</v>
      </c>
      <c r="F37" s="1226"/>
      <c r="G37" s="1227"/>
      <c r="H37" s="1232">
        <v>258536.215191</v>
      </c>
      <c r="I37" s="1233"/>
      <c r="J37" s="1232">
        <v>17918.585373000002</v>
      </c>
      <c r="K37" s="1233"/>
      <c r="L37" s="795">
        <v>202485.60909499999</v>
      </c>
      <c r="M37" s="795">
        <v>237298.52330100001</v>
      </c>
    </row>
    <row r="38" spans="1:13" ht="72" thickBot="1" x14ac:dyDescent="0.3">
      <c r="A38" s="607"/>
      <c r="B38" s="770" t="s">
        <v>804</v>
      </c>
      <c r="C38" s="771"/>
      <c r="D38" s="789">
        <v>20</v>
      </c>
      <c r="E38" s="773" t="s">
        <v>805</v>
      </c>
      <c r="F38" s="1226"/>
      <c r="G38" s="1227"/>
      <c r="H38" s="1232">
        <v>191125.28343400001</v>
      </c>
      <c r="I38" s="1233"/>
      <c r="J38" s="1232">
        <v>137537.43878699999</v>
      </c>
      <c r="K38" s="1233"/>
      <c r="L38" s="795">
        <v>1182500.827783</v>
      </c>
      <c r="M38" s="795">
        <v>1306233.2809369999</v>
      </c>
    </row>
    <row r="39" spans="1:13" ht="57.75" thickBot="1" x14ac:dyDescent="0.3">
      <c r="A39" s="607"/>
      <c r="B39" s="770" t="s">
        <v>806</v>
      </c>
      <c r="C39" s="771"/>
      <c r="D39" s="789">
        <v>21</v>
      </c>
      <c r="E39" s="796" t="s">
        <v>807</v>
      </c>
      <c r="F39" s="1226"/>
      <c r="G39" s="1227"/>
      <c r="H39" s="1232">
        <v>54340.201311999997</v>
      </c>
      <c r="I39" s="1233"/>
      <c r="J39" s="1232">
        <v>44619.047434</v>
      </c>
      <c r="K39" s="1233"/>
      <c r="L39" s="795">
        <v>390301.61238900002</v>
      </c>
      <c r="M39" s="795">
        <v>441945.23566499999</v>
      </c>
    </row>
    <row r="40" spans="1:13" ht="29.25" thickBot="1" x14ac:dyDescent="0.3">
      <c r="A40" s="607"/>
      <c r="B40" s="770" t="s">
        <v>808</v>
      </c>
      <c r="C40" s="771"/>
      <c r="D40" s="789">
        <v>22</v>
      </c>
      <c r="E40" s="773" t="s">
        <v>809</v>
      </c>
      <c r="F40" s="1226"/>
      <c r="G40" s="1227"/>
      <c r="H40" s="1232">
        <v>6354.6067169999997</v>
      </c>
      <c r="I40" s="1233"/>
      <c r="J40" s="1232">
        <v>6497.5958810000002</v>
      </c>
      <c r="K40" s="1233"/>
      <c r="L40" s="795">
        <v>177585.250332</v>
      </c>
      <c r="M40" s="795">
        <v>0</v>
      </c>
    </row>
    <row r="41" spans="1:13" ht="57.75" thickBot="1" x14ac:dyDescent="0.3">
      <c r="A41" s="607"/>
      <c r="B41" s="770" t="s">
        <v>810</v>
      </c>
      <c r="C41" s="771"/>
      <c r="D41" s="789">
        <v>23</v>
      </c>
      <c r="E41" s="796" t="s">
        <v>807</v>
      </c>
      <c r="F41" s="1226"/>
      <c r="G41" s="1227"/>
      <c r="H41" s="1232">
        <v>5293.2098500000002</v>
      </c>
      <c r="I41" s="1233"/>
      <c r="J41" s="1232">
        <v>5003.4823029999998</v>
      </c>
      <c r="K41" s="1233"/>
      <c r="L41" s="795">
        <v>135017.12821699999</v>
      </c>
      <c r="M41" s="795">
        <v>0</v>
      </c>
    </row>
    <row r="42" spans="1:13" ht="72" thickBot="1" x14ac:dyDescent="0.3">
      <c r="A42" s="607"/>
      <c r="B42" s="770" t="s">
        <v>811</v>
      </c>
      <c r="C42" s="771"/>
      <c r="D42" s="789">
        <v>24</v>
      </c>
      <c r="E42" s="773" t="s">
        <v>812</v>
      </c>
      <c r="F42" s="1226"/>
      <c r="G42" s="1227"/>
      <c r="H42" s="1232">
        <v>18874.453196999999</v>
      </c>
      <c r="I42" s="1233"/>
      <c r="J42" s="1232">
        <v>15825.094349999999</v>
      </c>
      <c r="K42" s="1233"/>
      <c r="L42" s="795">
        <v>191175.208109</v>
      </c>
      <c r="M42" s="795">
        <v>203047.75154699999</v>
      </c>
    </row>
    <row r="43" spans="1:13" ht="15.75" thickBot="1" x14ac:dyDescent="0.3">
      <c r="A43" s="607"/>
      <c r="B43" s="766">
        <v>45</v>
      </c>
      <c r="C43" s="767"/>
      <c r="D43" s="789">
        <v>25</v>
      </c>
      <c r="E43" s="767" t="s">
        <v>813</v>
      </c>
      <c r="F43" s="1226"/>
      <c r="G43" s="1227"/>
      <c r="H43" s="1235">
        <v>0</v>
      </c>
      <c r="I43" s="1217"/>
      <c r="J43" s="1235">
        <v>0</v>
      </c>
      <c r="K43" s="1217"/>
      <c r="L43" s="797">
        <v>0</v>
      </c>
      <c r="M43" s="797">
        <v>0</v>
      </c>
    </row>
    <row r="44" spans="1:13" ht="15.75" thickBot="1" x14ac:dyDescent="0.3">
      <c r="A44" s="607"/>
      <c r="B44" s="766"/>
      <c r="C44" s="767"/>
      <c r="D44" s="789">
        <v>26</v>
      </c>
      <c r="E44" s="767" t="s">
        <v>814</v>
      </c>
      <c r="F44" s="1203" t="s">
        <v>815</v>
      </c>
      <c r="G44" s="1205"/>
      <c r="H44" s="1216">
        <v>924965.78531499999</v>
      </c>
      <c r="I44" s="1234"/>
      <c r="J44" s="1216">
        <v>6498.5308009999999</v>
      </c>
      <c r="K44" s="1234"/>
      <c r="L44" s="798">
        <v>737010.60863499995</v>
      </c>
      <c r="M44" s="798">
        <v>149624.841067</v>
      </c>
    </row>
    <row r="45" spans="1:13" ht="15.75" thickBot="1" x14ac:dyDescent="0.3">
      <c r="A45" s="607"/>
      <c r="B45" s="770" t="s">
        <v>816</v>
      </c>
      <c r="C45" s="771"/>
      <c r="D45" s="789">
        <v>27</v>
      </c>
      <c r="E45" s="773" t="s">
        <v>817</v>
      </c>
      <c r="F45" s="1226"/>
      <c r="G45" s="1227"/>
      <c r="H45" s="1226"/>
      <c r="I45" s="1227"/>
      <c r="J45" s="1226"/>
      <c r="K45" s="1227"/>
      <c r="L45" s="774">
        <v>0</v>
      </c>
      <c r="M45" s="775">
        <v>0</v>
      </c>
    </row>
    <row r="46" spans="1:13" ht="57.75" thickBot="1" x14ac:dyDescent="0.3">
      <c r="A46" s="607"/>
      <c r="B46" s="770" t="s">
        <v>818</v>
      </c>
      <c r="C46" s="771"/>
      <c r="D46" s="789">
        <v>28</v>
      </c>
      <c r="E46" s="773" t="s">
        <v>819</v>
      </c>
      <c r="F46" s="1226"/>
      <c r="G46" s="1227"/>
      <c r="H46" s="1232">
        <v>0</v>
      </c>
      <c r="I46" s="1233"/>
      <c r="J46" s="1232">
        <v>0</v>
      </c>
      <c r="K46" s="1233"/>
      <c r="L46" s="774">
        <v>0</v>
      </c>
      <c r="M46" s="775">
        <v>7618.0718589999997</v>
      </c>
    </row>
    <row r="47" spans="1:13" ht="15.75" thickBot="1" x14ac:dyDescent="0.3">
      <c r="A47" s="607"/>
      <c r="B47" s="770" t="s">
        <v>820</v>
      </c>
      <c r="C47" s="771"/>
      <c r="D47" s="789">
        <v>29</v>
      </c>
      <c r="E47" s="773" t="s">
        <v>821</v>
      </c>
      <c r="F47" s="1238"/>
      <c r="G47" s="1239"/>
      <c r="H47" s="1232">
        <v>8495.4848899999997</v>
      </c>
      <c r="I47" s="1233"/>
      <c r="J47" s="1236"/>
      <c r="K47" s="1237"/>
      <c r="L47" s="799"/>
      <c r="M47" s="775">
        <v>8495.4848899999997</v>
      </c>
    </row>
    <row r="48" spans="1:13" ht="43.5" thickBot="1" x14ac:dyDescent="0.3">
      <c r="A48" s="607"/>
      <c r="B48" s="770" t="s">
        <v>822</v>
      </c>
      <c r="C48" s="771"/>
      <c r="D48" s="789">
        <v>30</v>
      </c>
      <c r="E48" s="773" t="s">
        <v>823</v>
      </c>
      <c r="F48" s="1226"/>
      <c r="G48" s="1227"/>
      <c r="H48" s="1232">
        <v>179459.69179000001</v>
      </c>
      <c r="I48" s="1233"/>
      <c r="J48" s="1236"/>
      <c r="K48" s="1237"/>
      <c r="L48" s="799"/>
      <c r="M48" s="775">
        <v>8972.9845889999997</v>
      </c>
    </row>
    <row r="49" spans="1:13" ht="29.25" thickBot="1" x14ac:dyDescent="0.3">
      <c r="A49" s="607"/>
      <c r="B49" s="770" t="s">
        <v>824</v>
      </c>
      <c r="C49" s="771"/>
      <c r="D49" s="789">
        <v>31</v>
      </c>
      <c r="E49" s="773" t="s">
        <v>825</v>
      </c>
      <c r="F49" s="1226"/>
      <c r="G49" s="1227"/>
      <c r="H49" s="1232">
        <v>737010.60863499995</v>
      </c>
      <c r="I49" s="1233"/>
      <c r="J49" s="1232">
        <v>6498.5308009999999</v>
      </c>
      <c r="K49" s="1233"/>
      <c r="L49" s="774">
        <v>737010.60863499995</v>
      </c>
      <c r="M49" s="775">
        <v>124538.29972900001</v>
      </c>
    </row>
    <row r="50" spans="1:13" ht="15.75" customHeight="1" thickBot="1" x14ac:dyDescent="0.3">
      <c r="A50" s="607"/>
      <c r="B50" s="766" t="s">
        <v>826</v>
      </c>
      <c r="C50" s="767"/>
      <c r="D50" s="789">
        <v>32</v>
      </c>
      <c r="E50" s="767" t="s">
        <v>827</v>
      </c>
      <c r="F50" s="1226"/>
      <c r="G50" s="1227"/>
      <c r="H50" s="1241">
        <v>1077122.4453400001</v>
      </c>
      <c r="I50" s="1242"/>
      <c r="J50" s="1241">
        <v>73646.873898000005</v>
      </c>
      <c r="K50" s="1242"/>
      <c r="L50" s="800">
        <v>443251.62796200003</v>
      </c>
      <c r="M50" s="800">
        <v>65912.977861000007</v>
      </c>
    </row>
    <row r="51" spans="1:13" ht="15.75" thickBot="1" x14ac:dyDescent="0.3">
      <c r="A51" s="607"/>
      <c r="B51" s="779"/>
      <c r="C51" s="780"/>
      <c r="D51" s="789">
        <v>33</v>
      </c>
      <c r="E51" s="780" t="s">
        <v>828</v>
      </c>
      <c r="F51" s="1236"/>
      <c r="G51" s="1237"/>
      <c r="H51" s="1236"/>
      <c r="I51" s="1237"/>
      <c r="J51" s="1236"/>
      <c r="K51" s="1237"/>
      <c r="L51" s="799"/>
      <c r="M51" s="800">
        <v>2232491.7703240002</v>
      </c>
    </row>
    <row r="54" spans="1:13" x14ac:dyDescent="0.25">
      <c r="B54" s="784"/>
      <c r="C54" s="705"/>
      <c r="D54" s="705"/>
      <c r="E54" s="705"/>
      <c r="F54" s="705"/>
      <c r="G54" s="705"/>
      <c r="H54" s="705"/>
      <c r="I54" s="705"/>
      <c r="J54" s="705"/>
      <c r="K54" s="705"/>
      <c r="L54" s="705"/>
      <c r="M54" s="705"/>
    </row>
    <row r="55" spans="1:13" ht="15.75" thickBot="1" x14ac:dyDescent="0.3">
      <c r="B55" s="705"/>
      <c r="C55" s="705"/>
      <c r="D55" s="705"/>
      <c r="E55" s="705"/>
      <c r="F55" s="705"/>
      <c r="G55" s="705"/>
      <c r="H55" s="705"/>
      <c r="I55" s="705"/>
      <c r="J55" s="705"/>
      <c r="K55" s="705"/>
      <c r="L55" s="705"/>
      <c r="M55" s="705"/>
    </row>
    <row r="56" spans="1:13" ht="29.25" thickBot="1" x14ac:dyDescent="0.3">
      <c r="B56" s="801">
        <v>9</v>
      </c>
      <c r="C56" s="802" t="s">
        <v>829</v>
      </c>
      <c r="D56" s="789">
        <v>34</v>
      </c>
      <c r="E56" s="802" t="s">
        <v>830</v>
      </c>
      <c r="F56" s="1240"/>
      <c r="G56" s="1225"/>
      <c r="H56" s="1240"/>
      <c r="I56" s="1225"/>
      <c r="J56" s="1240"/>
      <c r="K56" s="1225"/>
      <c r="L56" s="803"/>
      <c r="M56" s="804">
        <v>1.3239510000000001</v>
      </c>
    </row>
  </sheetData>
  <sheetProtection algorithmName="SHA-512" hashValue="/EHIymrCb4OPiMvy+GSVlZVemI9wqGmAyTAeIeAP4P10NfR2qm4SA70MB8E9OioDiWhTrjmGxxZ1I7OWhuVUgg==" saltValue="0dTIB+HVIIXM0SWYwv1Xwg==" spinCount="100000" sheet="1" objects="1" scenarios="1"/>
  <mergeCells count="135">
    <mergeCell ref="F56:G56"/>
    <mergeCell ref="H56:I56"/>
    <mergeCell ref="J56:K56"/>
    <mergeCell ref="F50:G50"/>
    <mergeCell ref="H50:I50"/>
    <mergeCell ref="J50:K50"/>
    <mergeCell ref="F51:G51"/>
    <mergeCell ref="H51:I51"/>
    <mergeCell ref="J51:K51"/>
    <mergeCell ref="F48:G48"/>
    <mergeCell ref="H48:I48"/>
    <mergeCell ref="J48:K48"/>
    <mergeCell ref="F49:G49"/>
    <mergeCell ref="H49:I49"/>
    <mergeCell ref="J49:K49"/>
    <mergeCell ref="F46:G46"/>
    <mergeCell ref="H46:I46"/>
    <mergeCell ref="J46:K46"/>
    <mergeCell ref="F47:G47"/>
    <mergeCell ref="H47:I47"/>
    <mergeCell ref="J47:K47"/>
    <mergeCell ref="F44:G44"/>
    <mergeCell ref="H44:I44"/>
    <mergeCell ref="J44:K44"/>
    <mergeCell ref="F45:G45"/>
    <mergeCell ref="H45:I45"/>
    <mergeCell ref="J45:K45"/>
    <mergeCell ref="F42:G42"/>
    <mergeCell ref="H42:I42"/>
    <mergeCell ref="J42:K42"/>
    <mergeCell ref="F43:G43"/>
    <mergeCell ref="H43:I43"/>
    <mergeCell ref="J43:K43"/>
    <mergeCell ref="F40:G40"/>
    <mergeCell ref="H40:I40"/>
    <mergeCell ref="J40:K40"/>
    <mergeCell ref="F41:G41"/>
    <mergeCell ref="H41:I41"/>
    <mergeCell ref="J41:K41"/>
    <mergeCell ref="F38:G38"/>
    <mergeCell ref="H38:I38"/>
    <mergeCell ref="J38:K38"/>
    <mergeCell ref="F39:G39"/>
    <mergeCell ref="H39:I39"/>
    <mergeCell ref="J39:K39"/>
    <mergeCell ref="F36:G36"/>
    <mergeCell ref="H36:I36"/>
    <mergeCell ref="J36:K36"/>
    <mergeCell ref="F37:G37"/>
    <mergeCell ref="H37:I37"/>
    <mergeCell ref="J37:K37"/>
    <mergeCell ref="F34:G34"/>
    <mergeCell ref="H34:I34"/>
    <mergeCell ref="J34:K34"/>
    <mergeCell ref="F35:G35"/>
    <mergeCell ref="H35:I35"/>
    <mergeCell ref="J35:K35"/>
    <mergeCell ref="D31:M31"/>
    <mergeCell ref="F32:G32"/>
    <mergeCell ref="H32:I32"/>
    <mergeCell ref="J32:K32"/>
    <mergeCell ref="H33:I33"/>
    <mergeCell ref="J33:K33"/>
    <mergeCell ref="M28:M30"/>
    <mergeCell ref="B29:B30"/>
    <mergeCell ref="C29:C30"/>
    <mergeCell ref="F29:G30"/>
    <mergeCell ref="H29:I30"/>
    <mergeCell ref="J29:K30"/>
    <mergeCell ref="L29:L30"/>
    <mergeCell ref="D27:E27"/>
    <mergeCell ref="F27:G27"/>
    <mergeCell ref="H27:I27"/>
    <mergeCell ref="J27:K27"/>
    <mergeCell ref="B28:C28"/>
    <mergeCell ref="D28:E30"/>
    <mergeCell ref="F28:L28"/>
    <mergeCell ref="F23:G23"/>
    <mergeCell ref="H23:I23"/>
    <mergeCell ref="J23:K23"/>
    <mergeCell ref="F24:G24"/>
    <mergeCell ref="H24:I24"/>
    <mergeCell ref="J24:K24"/>
    <mergeCell ref="F21:G21"/>
    <mergeCell ref="H21:I21"/>
    <mergeCell ref="J21:K21"/>
    <mergeCell ref="F22:G22"/>
    <mergeCell ref="H22:I22"/>
    <mergeCell ref="J22:K22"/>
    <mergeCell ref="F19:G19"/>
    <mergeCell ref="H19:I19"/>
    <mergeCell ref="J19:K19"/>
    <mergeCell ref="F20:G20"/>
    <mergeCell ref="H20:I20"/>
    <mergeCell ref="J20:K20"/>
    <mergeCell ref="F17:G17"/>
    <mergeCell ref="H17:I17"/>
    <mergeCell ref="J17:K17"/>
    <mergeCell ref="F18:G18"/>
    <mergeCell ref="H18:I18"/>
    <mergeCell ref="J18:K18"/>
    <mergeCell ref="F15:G15"/>
    <mergeCell ref="H15:I15"/>
    <mergeCell ref="J15:K15"/>
    <mergeCell ref="F16:G16"/>
    <mergeCell ref="H16:I16"/>
    <mergeCell ref="J16:K16"/>
    <mergeCell ref="F13:G13"/>
    <mergeCell ref="H13:I13"/>
    <mergeCell ref="J13:K13"/>
    <mergeCell ref="F14:G14"/>
    <mergeCell ref="H14:I14"/>
    <mergeCell ref="J14:K14"/>
    <mergeCell ref="D10:M10"/>
    <mergeCell ref="F11:G11"/>
    <mergeCell ref="H11:I11"/>
    <mergeCell ref="J11:K11"/>
    <mergeCell ref="F12:G12"/>
    <mergeCell ref="H12:I12"/>
    <mergeCell ref="J12:K12"/>
    <mergeCell ref="M7:M9"/>
    <mergeCell ref="B8:B9"/>
    <mergeCell ref="C8:C9"/>
    <mergeCell ref="F8:G9"/>
    <mergeCell ref="H8:I9"/>
    <mergeCell ref="J8:K9"/>
    <mergeCell ref="L8:L9"/>
    <mergeCell ref="B2:H2"/>
    <mergeCell ref="D6:E6"/>
    <mergeCell ref="F6:G6"/>
    <mergeCell ref="H6:I6"/>
    <mergeCell ref="J6:K6"/>
    <mergeCell ref="B7:C7"/>
    <mergeCell ref="D7:E9"/>
    <mergeCell ref="F7:L7"/>
  </mergeCells>
  <pageMargins left="0.70866141732283472" right="0.70866141732283472" top="0.74803149606299213" bottom="0.74803149606299213" header="0.31496062992125984" footer="0.31496062992125984"/>
  <pageSetup paperSize="9" scale="53"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A08FFB-EF48-4C7A-A7C0-3B8B9A7D9A44}">
  <sheetPr>
    <tabColor theme="5" tint="-0.499984740745262"/>
    <pageSetUpPr fitToPage="1"/>
  </sheetPr>
  <dimension ref="A1:Y38"/>
  <sheetViews>
    <sheetView showGridLines="0" zoomScale="80" zoomScaleNormal="80" workbookViewId="0">
      <selection activeCell="K14" sqref="K14"/>
    </sheetView>
  </sheetViews>
  <sheetFormatPr defaultRowHeight="15" x14ac:dyDescent="0.25"/>
  <cols>
    <col min="1" max="1" width="9.140625" style="220"/>
    <col min="2" max="2" width="5.7109375" style="220" customWidth="1"/>
    <col min="3" max="3" width="33.28515625" style="220" customWidth="1"/>
    <col min="4" max="4" width="19" style="220" bestFit="1" customWidth="1"/>
    <col min="5" max="5" width="14" style="220" bestFit="1" customWidth="1"/>
    <col min="6" max="6" width="12.28515625" style="220" bestFit="1" customWidth="1"/>
    <col min="7" max="7" width="10.5703125" style="220" bestFit="1" customWidth="1"/>
    <col min="8" max="8" width="9.42578125" style="220" bestFit="1" customWidth="1"/>
    <col min="9" max="9" width="10.5703125" style="220" bestFit="1" customWidth="1"/>
    <col min="10" max="10" width="11.5703125" style="220" bestFit="1" customWidth="1"/>
    <col min="11" max="12" width="10.42578125" style="220" bestFit="1" customWidth="1"/>
    <col min="13" max="13" width="11.5703125" style="220" bestFit="1" customWidth="1"/>
    <col min="14" max="14" width="10.42578125" style="220" customWidth="1"/>
    <col min="15" max="15" width="12.5703125" style="220" customWidth="1"/>
    <col min="16" max="16" width="13.5703125" style="220" customWidth="1"/>
    <col min="17" max="17" width="14" style="220" bestFit="1" customWidth="1"/>
    <col min="18" max="18" width="11" style="220" bestFit="1" customWidth="1"/>
    <col min="19" max="19" width="9.140625" style="220"/>
    <col min="20" max="20" width="10.42578125" style="220" bestFit="1" customWidth="1"/>
    <col min="21" max="21" width="9.140625" style="220"/>
    <col min="22" max="22" width="9.42578125" style="220" bestFit="1" customWidth="1"/>
    <col min="23" max="16384" width="9.140625" style="220"/>
  </cols>
  <sheetData>
    <row r="1" spans="1:25" ht="15.75" thickBot="1" x14ac:dyDescent="0.3"/>
    <row r="2" spans="1:25" s="221" customFormat="1" ht="41.25" customHeight="1" thickBot="1" x14ac:dyDescent="0.3">
      <c r="A2" s="220"/>
      <c r="C2" s="1248" t="s">
        <v>412</v>
      </c>
      <c r="D2" s="1249"/>
      <c r="E2" s="1249"/>
      <c r="F2" s="1249"/>
      <c r="G2" s="1249"/>
      <c r="H2" s="1249"/>
      <c r="I2" s="1249"/>
      <c r="J2" s="1249"/>
      <c r="K2" s="1249"/>
      <c r="L2" s="1249"/>
      <c r="M2" s="1249"/>
      <c r="N2" s="1249"/>
      <c r="O2" s="1249"/>
      <c r="P2" s="1249"/>
      <c r="Q2" s="1249"/>
      <c r="R2" s="1250"/>
    </row>
    <row r="3" spans="1:25" s="296" customFormat="1" ht="15.75" customHeight="1" x14ac:dyDescent="0.25">
      <c r="A3" s="220"/>
      <c r="B3" s="1251"/>
      <c r="C3" s="1251"/>
      <c r="D3" s="1251"/>
      <c r="E3" s="1251"/>
      <c r="F3" s="1251"/>
      <c r="G3" s="1251"/>
      <c r="H3" s="1251"/>
      <c r="I3" s="1251"/>
      <c r="J3" s="1251"/>
      <c r="K3" s="1251"/>
      <c r="L3" s="1251"/>
      <c r="M3" s="1251"/>
      <c r="N3" s="1251"/>
      <c r="O3" s="1251"/>
      <c r="P3" s="1251"/>
      <c r="Q3" s="1251"/>
      <c r="R3" s="1251"/>
    </row>
    <row r="4" spans="1:25" s="296" customFormat="1" ht="15.75" customHeight="1" x14ac:dyDescent="0.25">
      <c r="A4" s="220"/>
      <c r="B4" s="1252"/>
      <c r="C4" s="1252"/>
      <c r="D4" s="1252"/>
      <c r="E4" s="1252"/>
      <c r="F4" s="1252"/>
      <c r="G4" s="1252"/>
      <c r="H4" s="1252"/>
      <c r="I4" s="1252"/>
      <c r="J4" s="1252"/>
      <c r="K4" s="1252"/>
      <c r="L4" s="1252"/>
      <c r="M4" s="1252"/>
      <c r="N4" s="1252"/>
      <c r="O4" s="1252"/>
      <c r="P4" s="1252"/>
      <c r="Q4" s="1252"/>
      <c r="R4" s="1252"/>
    </row>
    <row r="5" spans="1:25" ht="15.75" x14ac:dyDescent="0.25">
      <c r="B5" s="356"/>
      <c r="C5" s="222"/>
      <c r="D5" s="222"/>
      <c r="E5" s="222"/>
      <c r="F5" s="222"/>
      <c r="G5" s="222"/>
      <c r="H5" s="222"/>
      <c r="I5" s="222"/>
      <c r="J5" s="222"/>
      <c r="K5" s="222"/>
      <c r="L5" s="222"/>
      <c r="M5" s="222"/>
      <c r="N5" s="222"/>
      <c r="O5" s="222"/>
      <c r="P5" s="222"/>
      <c r="Q5" s="222"/>
      <c r="R5" s="222"/>
    </row>
    <row r="6" spans="1:25" ht="16.5" thickBot="1" x14ac:dyDescent="0.3">
      <c r="B6" s="356"/>
      <c r="C6" s="222"/>
      <c r="D6" s="222"/>
      <c r="E6" s="222"/>
      <c r="F6" s="222"/>
      <c r="G6" s="222"/>
      <c r="H6" s="222"/>
      <c r="I6" s="222"/>
      <c r="J6" s="222"/>
      <c r="K6" s="222"/>
      <c r="L6" s="222"/>
      <c r="M6" s="222"/>
      <c r="N6" s="222"/>
      <c r="O6" s="222"/>
      <c r="P6" s="222"/>
      <c r="Q6" s="222"/>
      <c r="R6" s="222"/>
    </row>
    <row r="7" spans="1:25" ht="37.5" customHeight="1" thickBot="1" x14ac:dyDescent="0.3">
      <c r="B7" s="357"/>
      <c r="C7" s="194" t="s">
        <v>1572</v>
      </c>
      <c r="D7" s="1253" t="s">
        <v>413</v>
      </c>
      <c r="E7" s="1254"/>
      <c r="F7" s="1254"/>
      <c r="G7" s="1254"/>
      <c r="H7" s="1254"/>
      <c r="I7" s="1255"/>
      <c r="J7" s="1256" t="s">
        <v>270</v>
      </c>
      <c r="K7" s="1254"/>
      <c r="L7" s="1254"/>
      <c r="M7" s="1254"/>
      <c r="N7" s="1254"/>
      <c r="O7" s="1255"/>
      <c r="P7" s="1257" t="s">
        <v>386</v>
      </c>
      <c r="Q7" s="1253" t="s">
        <v>414</v>
      </c>
      <c r="R7" s="1255"/>
    </row>
    <row r="8" spans="1:25" ht="69" customHeight="1" thickBot="1" x14ac:dyDescent="0.3">
      <c r="B8" s="357"/>
      <c r="C8" s="1259" t="s">
        <v>241</v>
      </c>
      <c r="D8" s="1261" t="s">
        <v>294</v>
      </c>
      <c r="E8" s="1244"/>
      <c r="F8" s="1245"/>
      <c r="G8" s="1243" t="s">
        <v>295</v>
      </c>
      <c r="H8" s="1244"/>
      <c r="I8" s="1245"/>
      <c r="J8" s="1243" t="s">
        <v>415</v>
      </c>
      <c r="K8" s="1244"/>
      <c r="L8" s="1245"/>
      <c r="M8" s="1243" t="s">
        <v>416</v>
      </c>
      <c r="N8" s="1244"/>
      <c r="O8" s="1245"/>
      <c r="P8" s="1258"/>
      <c r="Q8" s="1246" t="s">
        <v>417</v>
      </c>
      <c r="R8" s="1246" t="s">
        <v>418</v>
      </c>
    </row>
    <row r="9" spans="1:25" ht="46.5" customHeight="1" thickBot="1" x14ac:dyDescent="0.3">
      <c r="B9" s="357"/>
      <c r="C9" s="1260"/>
      <c r="D9" s="358"/>
      <c r="E9" s="359" t="s">
        <v>419</v>
      </c>
      <c r="F9" s="359" t="s">
        <v>420</v>
      </c>
      <c r="G9" s="358"/>
      <c r="H9" s="359" t="s">
        <v>420</v>
      </c>
      <c r="I9" s="359" t="s">
        <v>421</v>
      </c>
      <c r="J9" s="358"/>
      <c r="K9" s="359" t="s">
        <v>419</v>
      </c>
      <c r="L9" s="359" t="s">
        <v>420</v>
      </c>
      <c r="M9" s="358"/>
      <c r="N9" s="359" t="s">
        <v>420</v>
      </c>
      <c r="O9" s="359" t="s">
        <v>421</v>
      </c>
      <c r="P9" s="358"/>
      <c r="Q9" s="1247"/>
      <c r="R9" s="1247"/>
    </row>
    <row r="10" spans="1:25" ht="29.65" customHeight="1" thickBot="1" x14ac:dyDescent="0.3">
      <c r="B10" s="360"/>
      <c r="C10" s="361" t="s">
        <v>305</v>
      </c>
      <c r="D10" s="362">
        <v>843376.24178350309</v>
      </c>
      <c r="E10" s="362">
        <v>843376.24178350309</v>
      </c>
      <c r="F10" s="362">
        <v>0</v>
      </c>
      <c r="G10" s="362">
        <v>0</v>
      </c>
      <c r="H10" s="362" t="s">
        <v>1573</v>
      </c>
      <c r="I10" s="362">
        <v>0</v>
      </c>
      <c r="J10" s="362">
        <v>0</v>
      </c>
      <c r="K10" s="362">
        <v>0</v>
      </c>
      <c r="L10" s="362">
        <v>0</v>
      </c>
      <c r="M10" s="362">
        <v>0</v>
      </c>
      <c r="N10" s="362" t="s">
        <v>1573</v>
      </c>
      <c r="O10" s="362">
        <v>0</v>
      </c>
      <c r="P10" s="363"/>
      <c r="Q10" s="363"/>
      <c r="R10" s="363"/>
      <c r="V10" s="960"/>
      <c r="W10" s="294"/>
      <c r="X10" s="364"/>
      <c r="Y10" s="364"/>
    </row>
    <row r="11" spans="1:25" ht="15.75" thickBot="1" x14ac:dyDescent="0.3">
      <c r="B11" s="360"/>
      <c r="C11" s="365" t="s">
        <v>279</v>
      </c>
      <c r="D11" s="366">
        <v>2873151.1581979725</v>
      </c>
      <c r="E11" s="366">
        <v>2418622.3589892075</v>
      </c>
      <c r="F11" s="366">
        <v>373151.32778657647</v>
      </c>
      <c r="G11" s="366">
        <v>44440.329922658493</v>
      </c>
      <c r="H11" s="366" t="s">
        <v>1573</v>
      </c>
      <c r="I11" s="366">
        <v>42004.733463114055</v>
      </c>
      <c r="J11" s="366">
        <v>-29153.308132093633</v>
      </c>
      <c r="K11" s="366">
        <v>-16267.606924616739</v>
      </c>
      <c r="L11" s="366">
        <v>-12844.038916856896</v>
      </c>
      <c r="M11" s="366">
        <v>-27157.117710275154</v>
      </c>
      <c r="N11" s="366" t="s">
        <v>1573</v>
      </c>
      <c r="O11" s="366">
        <v>-26717.152392172651</v>
      </c>
      <c r="P11" s="366">
        <v>-55.869985192800002</v>
      </c>
      <c r="Q11" s="366">
        <v>1144599.0789607014</v>
      </c>
      <c r="R11" s="366">
        <v>9942.6274174455393</v>
      </c>
      <c r="T11" s="364"/>
      <c r="U11" s="364"/>
      <c r="V11" s="367"/>
      <c r="W11" s="294"/>
      <c r="X11" s="364"/>
      <c r="Y11" s="364"/>
    </row>
    <row r="12" spans="1:25" x14ac:dyDescent="0.25">
      <c r="B12" s="368"/>
      <c r="C12" s="369" t="s">
        <v>280</v>
      </c>
      <c r="D12" s="203">
        <v>210803.83685559602</v>
      </c>
      <c r="E12" s="203">
        <v>210803.83685559602</v>
      </c>
      <c r="F12" s="203">
        <v>0</v>
      </c>
      <c r="G12" s="203">
        <v>0</v>
      </c>
      <c r="H12" s="203" t="s">
        <v>1573</v>
      </c>
      <c r="I12" s="203">
        <v>0</v>
      </c>
      <c r="J12" s="203">
        <v>-6.0158322699999998</v>
      </c>
      <c r="K12" s="203">
        <v>-6.0158322699999998</v>
      </c>
      <c r="L12" s="203">
        <v>0</v>
      </c>
      <c r="M12" s="203">
        <v>0</v>
      </c>
      <c r="N12" s="203" t="s">
        <v>1573</v>
      </c>
      <c r="O12" s="203">
        <v>0</v>
      </c>
      <c r="P12" s="203">
        <v>0</v>
      </c>
      <c r="Q12" s="203">
        <v>0</v>
      </c>
      <c r="R12" s="203">
        <v>0</v>
      </c>
    </row>
    <row r="13" spans="1:25" x14ac:dyDescent="0.25">
      <c r="B13" s="368"/>
      <c r="C13" s="370" t="s">
        <v>281</v>
      </c>
      <c r="D13" s="206">
        <v>149187.45880088999</v>
      </c>
      <c r="E13" s="206">
        <v>140748.71311366497</v>
      </c>
      <c r="F13" s="206">
        <v>5974.2377184549996</v>
      </c>
      <c r="G13" s="206">
        <v>176.52366646999997</v>
      </c>
      <c r="H13" s="206" t="s">
        <v>1573</v>
      </c>
      <c r="I13" s="206">
        <v>176.52366646999997</v>
      </c>
      <c r="J13" s="206">
        <v>-1015.1794055116999</v>
      </c>
      <c r="K13" s="206">
        <v>-983.13673003169993</v>
      </c>
      <c r="L13" s="206">
        <v>-32.04267548</v>
      </c>
      <c r="M13" s="206">
        <v>-41.486663709200002</v>
      </c>
      <c r="N13" s="206" t="s">
        <v>1573</v>
      </c>
      <c r="O13" s="206">
        <v>-41.486663709200002</v>
      </c>
      <c r="P13" s="206">
        <v>0</v>
      </c>
      <c r="Q13" s="206">
        <v>69628.696593999994</v>
      </c>
      <c r="R13" s="206">
        <v>0</v>
      </c>
    </row>
    <row r="14" spans="1:25" x14ac:dyDescent="0.25">
      <c r="B14" s="368"/>
      <c r="C14" s="370" t="s">
        <v>282</v>
      </c>
      <c r="D14" s="206">
        <v>549044.58859867428</v>
      </c>
      <c r="E14" s="206">
        <v>549044.58859867428</v>
      </c>
      <c r="F14" s="206">
        <v>0</v>
      </c>
      <c r="G14" s="206">
        <v>0</v>
      </c>
      <c r="H14" s="206" t="s">
        <v>1573</v>
      </c>
      <c r="I14" s="206">
        <v>0</v>
      </c>
      <c r="J14" s="206">
        <v>-390.11903512999993</v>
      </c>
      <c r="K14" s="206">
        <v>-390.11903512999993</v>
      </c>
      <c r="L14" s="206">
        <v>0</v>
      </c>
      <c r="M14" s="206">
        <v>0</v>
      </c>
      <c r="N14" s="206" t="s">
        <v>1573</v>
      </c>
      <c r="O14" s="206">
        <v>0</v>
      </c>
      <c r="P14" s="206">
        <v>0</v>
      </c>
      <c r="Q14" s="206">
        <v>48175.999997999999</v>
      </c>
      <c r="R14" s="206">
        <v>0</v>
      </c>
    </row>
    <row r="15" spans="1:25" x14ac:dyDescent="0.25">
      <c r="B15" s="368"/>
      <c r="C15" s="370" t="s">
        <v>283</v>
      </c>
      <c r="D15" s="206">
        <v>217772.04851289972</v>
      </c>
      <c r="E15" s="206">
        <v>192495.01157325471</v>
      </c>
      <c r="F15" s="206">
        <v>25277.036939645001</v>
      </c>
      <c r="G15" s="206">
        <v>187.66621355999999</v>
      </c>
      <c r="H15" s="206" t="s">
        <v>1573</v>
      </c>
      <c r="I15" s="206">
        <v>187.66621355999999</v>
      </c>
      <c r="J15" s="206">
        <v>-2148.3768301445002</v>
      </c>
      <c r="K15" s="206">
        <v>-1394.8412908995001</v>
      </c>
      <c r="L15" s="206">
        <v>-753.535539245</v>
      </c>
      <c r="M15" s="206">
        <v>-186.87864424379998</v>
      </c>
      <c r="N15" s="206" t="s">
        <v>1573</v>
      </c>
      <c r="O15" s="206">
        <v>-186.87864424379998</v>
      </c>
      <c r="P15" s="206">
        <v>0</v>
      </c>
      <c r="Q15" s="206">
        <v>33799.223399614209</v>
      </c>
      <c r="R15" s="206">
        <v>0</v>
      </c>
    </row>
    <row r="16" spans="1:25" x14ac:dyDescent="0.25">
      <c r="B16" s="368"/>
      <c r="C16" s="370" t="s">
        <v>284</v>
      </c>
      <c r="D16" s="206">
        <v>1274543.6618782596</v>
      </c>
      <c r="E16" s="206">
        <v>1055752.6615248683</v>
      </c>
      <c r="F16" s="206">
        <v>218735.72458891134</v>
      </c>
      <c r="G16" s="206">
        <v>38708.307723562466</v>
      </c>
      <c r="H16" s="206" t="s">
        <v>1573</v>
      </c>
      <c r="I16" s="206">
        <v>36906.831901716861</v>
      </c>
      <c r="J16" s="206">
        <v>-19695.461007014037</v>
      </c>
      <c r="K16" s="206">
        <v>-12363.70884857594</v>
      </c>
      <c r="L16" s="206">
        <v>-7331.7521584381002</v>
      </c>
      <c r="M16" s="206">
        <v>-23501.189262645054</v>
      </c>
      <c r="N16" s="206" t="s">
        <v>1573</v>
      </c>
      <c r="O16" s="206">
        <v>-23282.525764342554</v>
      </c>
      <c r="P16" s="206">
        <v>-52.547382880000001</v>
      </c>
      <c r="Q16" s="206">
        <v>625154.93410699989</v>
      </c>
      <c r="R16" s="206">
        <v>8839.6514544455422</v>
      </c>
    </row>
    <row r="17" spans="2:25" x14ac:dyDescent="0.25">
      <c r="B17" s="368"/>
      <c r="C17" s="371" t="s">
        <v>422</v>
      </c>
      <c r="D17" s="206">
        <v>361547.26272655895</v>
      </c>
      <c r="E17" s="206">
        <v>298182.48556177772</v>
      </c>
      <c r="F17" s="206">
        <v>63318.666021031298</v>
      </c>
      <c r="G17" s="206">
        <v>17731.947515848507</v>
      </c>
      <c r="H17" s="206" t="s">
        <v>1573</v>
      </c>
      <c r="I17" s="206">
        <v>16925.060790686857</v>
      </c>
      <c r="J17" s="206">
        <v>-6430.4972697637095</v>
      </c>
      <c r="K17" s="206">
        <v>-4370.4383404307082</v>
      </c>
      <c r="L17" s="206">
        <v>-2060.0589293330008</v>
      </c>
      <c r="M17" s="206">
        <v>-9664.3331052427529</v>
      </c>
      <c r="N17" s="206" t="s">
        <v>1573</v>
      </c>
      <c r="O17" s="206">
        <v>-9445.6696069402515</v>
      </c>
      <c r="P17" s="206">
        <v>0</v>
      </c>
      <c r="Q17" s="206">
        <v>202888.55463200004</v>
      </c>
      <c r="R17" s="206">
        <v>5840.9236744455375</v>
      </c>
    </row>
    <row r="18" spans="2:25" ht="15.75" thickBot="1" x14ac:dyDescent="0.3">
      <c r="B18" s="368"/>
      <c r="C18" s="372" t="s">
        <v>285</v>
      </c>
      <c r="D18" s="210">
        <v>471799.56355165318</v>
      </c>
      <c r="E18" s="210">
        <v>269777.54732314899</v>
      </c>
      <c r="F18" s="210">
        <v>123164.32853956512</v>
      </c>
      <c r="G18" s="210">
        <v>5367.8323190660267</v>
      </c>
      <c r="H18" s="210" t="s">
        <v>1573</v>
      </c>
      <c r="I18" s="210">
        <v>4733.7116813672001</v>
      </c>
      <c r="J18" s="210">
        <v>-5898.1560220233941</v>
      </c>
      <c r="K18" s="210">
        <v>-1129.7851877096002</v>
      </c>
      <c r="L18" s="210">
        <v>-4726.7085436937941</v>
      </c>
      <c r="M18" s="210">
        <v>-3427.5631396770996</v>
      </c>
      <c r="N18" s="210" t="s">
        <v>1573</v>
      </c>
      <c r="O18" s="210">
        <v>-3206.2613198770996</v>
      </c>
      <c r="P18" s="210">
        <v>-3.3226023128</v>
      </c>
      <c r="Q18" s="210">
        <v>367840.2248620874</v>
      </c>
      <c r="R18" s="210">
        <v>1102.975962999998</v>
      </c>
    </row>
    <row r="19" spans="2:25" ht="15.75" thickBot="1" x14ac:dyDescent="0.3">
      <c r="B19" s="360"/>
      <c r="C19" s="365" t="s">
        <v>246</v>
      </c>
      <c r="D19" s="203">
        <v>813945.50448960008</v>
      </c>
      <c r="E19" s="203">
        <v>796644.35473242996</v>
      </c>
      <c r="F19" s="203">
        <v>17301.149757169998</v>
      </c>
      <c r="G19" s="203">
        <v>0</v>
      </c>
      <c r="H19" s="203" t="s">
        <v>1573</v>
      </c>
      <c r="I19" s="203">
        <v>0</v>
      </c>
      <c r="J19" s="203">
        <v>-1675.9366215999999</v>
      </c>
      <c r="K19" s="203">
        <v>-777.22897143000012</v>
      </c>
      <c r="L19" s="203">
        <v>-898.70765017000008</v>
      </c>
      <c r="M19" s="203">
        <v>0</v>
      </c>
      <c r="N19" s="203" t="s">
        <v>1573</v>
      </c>
      <c r="O19" s="203">
        <v>0</v>
      </c>
      <c r="P19" s="203">
        <v>0</v>
      </c>
      <c r="Q19" s="203">
        <v>0</v>
      </c>
      <c r="R19" s="203">
        <v>0</v>
      </c>
      <c r="T19" s="294"/>
      <c r="U19" s="294"/>
      <c r="V19" s="367"/>
      <c r="W19" s="294"/>
      <c r="X19" s="364"/>
      <c r="Y19" s="364"/>
    </row>
    <row r="20" spans="2:25" x14ac:dyDescent="0.25">
      <c r="B20" s="368"/>
      <c r="C20" s="373" t="s">
        <v>280</v>
      </c>
      <c r="D20" s="203">
        <v>0</v>
      </c>
      <c r="E20" s="203">
        <v>0</v>
      </c>
      <c r="F20" s="203">
        <v>0</v>
      </c>
      <c r="G20" s="203">
        <v>0</v>
      </c>
      <c r="H20" s="203" t="s">
        <v>1573</v>
      </c>
      <c r="I20" s="203">
        <v>0</v>
      </c>
      <c r="J20" s="203">
        <v>0</v>
      </c>
      <c r="K20" s="203">
        <v>0</v>
      </c>
      <c r="L20" s="203">
        <v>0</v>
      </c>
      <c r="M20" s="203">
        <v>0</v>
      </c>
      <c r="N20" s="203" t="s">
        <v>1573</v>
      </c>
      <c r="O20" s="203">
        <v>0</v>
      </c>
      <c r="P20" s="203">
        <v>0</v>
      </c>
      <c r="Q20" s="203">
        <v>0</v>
      </c>
      <c r="R20" s="203">
        <v>0</v>
      </c>
    </row>
    <row r="21" spans="2:25" x14ac:dyDescent="0.25">
      <c r="B21" s="368"/>
      <c r="C21" s="370" t="s">
        <v>281</v>
      </c>
      <c r="D21" s="206">
        <v>567744.76651418989</v>
      </c>
      <c r="E21" s="206">
        <v>562581.82462423004</v>
      </c>
      <c r="F21" s="206">
        <v>5162.9418899599987</v>
      </c>
      <c r="G21" s="206">
        <v>0</v>
      </c>
      <c r="H21" s="206" t="s">
        <v>1573</v>
      </c>
      <c r="I21" s="206">
        <v>0</v>
      </c>
      <c r="J21" s="206">
        <v>-271.86508619</v>
      </c>
      <c r="K21" s="206">
        <v>-233.60609423</v>
      </c>
      <c r="L21" s="206">
        <v>-38.258991960000003</v>
      </c>
      <c r="M21" s="206">
        <v>0</v>
      </c>
      <c r="N21" s="206" t="s">
        <v>1573</v>
      </c>
      <c r="O21" s="206">
        <v>0</v>
      </c>
      <c r="P21" s="206">
        <v>0</v>
      </c>
      <c r="Q21" s="206">
        <v>0</v>
      </c>
      <c r="R21" s="206">
        <v>0</v>
      </c>
    </row>
    <row r="22" spans="2:25" x14ac:dyDescent="0.25">
      <c r="B22" s="368"/>
      <c r="C22" s="370" t="s">
        <v>282</v>
      </c>
      <c r="D22" s="206">
        <v>177943.7984423</v>
      </c>
      <c r="E22" s="206">
        <v>173408.44170490003</v>
      </c>
      <c r="F22" s="206">
        <v>4535.3567374000004</v>
      </c>
      <c r="G22" s="206">
        <v>0</v>
      </c>
      <c r="H22" s="206" t="s">
        <v>1573</v>
      </c>
      <c r="I22" s="206">
        <v>0</v>
      </c>
      <c r="J22" s="206">
        <v>-510.57471429999993</v>
      </c>
      <c r="K22" s="206">
        <v>-233.99081389999998</v>
      </c>
      <c r="L22" s="206">
        <v>-276.5839004</v>
      </c>
      <c r="M22" s="206">
        <v>0</v>
      </c>
      <c r="N22" s="206" t="s">
        <v>1573</v>
      </c>
      <c r="O22" s="206">
        <v>0</v>
      </c>
      <c r="P22" s="206">
        <v>0</v>
      </c>
      <c r="Q22" s="206">
        <v>0</v>
      </c>
      <c r="R22" s="206">
        <v>0</v>
      </c>
    </row>
    <row r="23" spans="2:25" x14ac:dyDescent="0.25">
      <c r="B23" s="368"/>
      <c r="C23" s="370" t="s">
        <v>283</v>
      </c>
      <c r="D23" s="206">
        <v>0</v>
      </c>
      <c r="E23" s="206">
        <v>0</v>
      </c>
      <c r="F23" s="206">
        <v>0</v>
      </c>
      <c r="G23" s="206">
        <v>0</v>
      </c>
      <c r="H23" s="206" t="s">
        <v>1573</v>
      </c>
      <c r="I23" s="206">
        <v>0</v>
      </c>
      <c r="J23" s="206">
        <v>0</v>
      </c>
      <c r="K23" s="206">
        <v>0</v>
      </c>
      <c r="L23" s="206">
        <v>0</v>
      </c>
      <c r="M23" s="206">
        <v>0</v>
      </c>
      <c r="N23" s="206" t="s">
        <v>1573</v>
      </c>
      <c r="O23" s="206">
        <v>0</v>
      </c>
      <c r="P23" s="206">
        <v>0</v>
      </c>
      <c r="Q23" s="206">
        <v>0</v>
      </c>
      <c r="R23" s="206">
        <v>0</v>
      </c>
    </row>
    <row r="24" spans="2:25" ht="15.75" thickBot="1" x14ac:dyDescent="0.3">
      <c r="B24" s="368"/>
      <c r="C24" s="372" t="s">
        <v>284</v>
      </c>
      <c r="D24" s="210">
        <v>68256.939533109995</v>
      </c>
      <c r="E24" s="210">
        <v>60654.088403300004</v>
      </c>
      <c r="F24" s="210">
        <v>7602.8511298100002</v>
      </c>
      <c r="G24" s="210">
        <v>0</v>
      </c>
      <c r="H24" s="210" t="s">
        <v>1573</v>
      </c>
      <c r="I24" s="210">
        <v>0</v>
      </c>
      <c r="J24" s="210">
        <v>-893.49682111000004</v>
      </c>
      <c r="K24" s="210">
        <v>-309.63206329999997</v>
      </c>
      <c r="L24" s="210">
        <v>-583.8647578099999</v>
      </c>
      <c r="M24" s="210">
        <v>0</v>
      </c>
      <c r="N24" s="210" t="s">
        <v>1573</v>
      </c>
      <c r="O24" s="210">
        <v>0</v>
      </c>
      <c r="P24" s="210">
        <v>0</v>
      </c>
      <c r="Q24" s="210">
        <v>0</v>
      </c>
      <c r="R24" s="210">
        <v>0</v>
      </c>
    </row>
    <row r="25" spans="2:25" ht="15.75" thickBot="1" x14ac:dyDescent="0.3">
      <c r="B25" s="360"/>
      <c r="C25" s="361" t="s">
        <v>333</v>
      </c>
      <c r="D25" s="203">
        <v>1754676.2607708902</v>
      </c>
      <c r="E25" s="203">
        <v>1501970.8397200601</v>
      </c>
      <c r="F25" s="203">
        <v>252705.42105082996</v>
      </c>
      <c r="G25" s="203">
        <v>17363.177336029999</v>
      </c>
      <c r="H25" s="203" t="s">
        <v>1573</v>
      </c>
      <c r="I25" s="203">
        <v>17363.177336029999</v>
      </c>
      <c r="J25" s="203">
        <v>-6798.3918210499996</v>
      </c>
      <c r="K25" s="203">
        <v>-3553.8064281300021</v>
      </c>
      <c r="L25" s="203">
        <v>-3244.5853929199966</v>
      </c>
      <c r="M25" s="203">
        <v>-10268.743067709998</v>
      </c>
      <c r="N25" s="203" t="s">
        <v>1573</v>
      </c>
      <c r="O25" s="203">
        <v>-10268.743067709998</v>
      </c>
      <c r="P25" s="363"/>
      <c r="Q25" s="203">
        <v>225501.02654600001</v>
      </c>
      <c r="R25" s="203">
        <v>0</v>
      </c>
      <c r="V25" s="367"/>
      <c r="W25" s="294"/>
      <c r="X25" s="364"/>
      <c r="Y25" s="364"/>
    </row>
    <row r="26" spans="2:25" x14ac:dyDescent="0.25">
      <c r="B26" s="368"/>
      <c r="C26" s="369" t="s">
        <v>280</v>
      </c>
      <c r="D26" s="203">
        <v>0</v>
      </c>
      <c r="E26" s="203">
        <v>0</v>
      </c>
      <c r="F26" s="203">
        <v>0</v>
      </c>
      <c r="G26" s="203">
        <v>0</v>
      </c>
      <c r="H26" s="203" t="s">
        <v>1573</v>
      </c>
      <c r="I26" s="203">
        <v>0</v>
      </c>
      <c r="J26" s="203">
        <v>-1E-8</v>
      </c>
      <c r="K26" s="203">
        <v>0</v>
      </c>
      <c r="L26" s="203">
        <v>-1E-8</v>
      </c>
      <c r="M26" s="203">
        <v>0</v>
      </c>
      <c r="N26" s="203" t="s">
        <v>1573</v>
      </c>
      <c r="O26" s="203">
        <v>0</v>
      </c>
      <c r="P26" s="374"/>
      <c r="Q26" s="203">
        <v>0</v>
      </c>
      <c r="R26" s="203">
        <v>0</v>
      </c>
    </row>
    <row r="27" spans="2:25" x14ac:dyDescent="0.25">
      <c r="B27" s="368"/>
      <c r="C27" s="370" t="s">
        <v>281</v>
      </c>
      <c r="D27" s="206">
        <v>73924.571812999988</v>
      </c>
      <c r="E27" s="206">
        <v>58924.571812000002</v>
      </c>
      <c r="F27" s="206">
        <v>15000.000001</v>
      </c>
      <c r="G27" s="206">
        <v>0</v>
      </c>
      <c r="H27" s="206" t="s">
        <v>1573</v>
      </c>
      <c r="I27" s="206">
        <v>0</v>
      </c>
      <c r="J27" s="206">
        <v>-7.1907840199999997</v>
      </c>
      <c r="K27" s="206">
        <v>-7.1907840199999997</v>
      </c>
      <c r="L27" s="206">
        <v>0</v>
      </c>
      <c r="M27" s="206">
        <v>0</v>
      </c>
      <c r="N27" s="206" t="s">
        <v>1573</v>
      </c>
      <c r="O27" s="206">
        <v>0</v>
      </c>
      <c r="P27" s="208"/>
      <c r="Q27" s="206">
        <v>19.319672000000001</v>
      </c>
      <c r="R27" s="206">
        <v>0</v>
      </c>
    </row>
    <row r="28" spans="2:25" x14ac:dyDescent="0.25">
      <c r="B28" s="368"/>
      <c r="C28" s="370" t="s">
        <v>282</v>
      </c>
      <c r="D28" s="206">
        <v>298539.62029740005</v>
      </c>
      <c r="E28" s="206">
        <v>298539.62029740005</v>
      </c>
      <c r="F28" s="206">
        <v>0</v>
      </c>
      <c r="G28" s="206">
        <v>0</v>
      </c>
      <c r="H28" s="206" t="s">
        <v>1573</v>
      </c>
      <c r="I28" s="206">
        <v>0</v>
      </c>
      <c r="J28" s="206">
        <v>-1416.1547607999996</v>
      </c>
      <c r="K28" s="206">
        <v>-1416.1547607999996</v>
      </c>
      <c r="L28" s="206">
        <v>0</v>
      </c>
      <c r="M28" s="206">
        <v>0</v>
      </c>
      <c r="N28" s="206" t="s">
        <v>1573</v>
      </c>
      <c r="O28" s="206">
        <v>0</v>
      </c>
      <c r="P28" s="208"/>
      <c r="Q28" s="206">
        <v>13917.419497000001</v>
      </c>
      <c r="R28" s="206">
        <v>0</v>
      </c>
    </row>
    <row r="29" spans="2:25" x14ac:dyDescent="0.25">
      <c r="B29" s="368"/>
      <c r="C29" s="370" t="s">
        <v>283</v>
      </c>
      <c r="D29" s="206">
        <v>97722.557822660005</v>
      </c>
      <c r="E29" s="206">
        <v>94534.327428499993</v>
      </c>
      <c r="F29" s="206">
        <v>3188.2303941599998</v>
      </c>
      <c r="G29" s="206">
        <v>0</v>
      </c>
      <c r="H29" s="206" t="s">
        <v>1573</v>
      </c>
      <c r="I29" s="206">
        <v>0</v>
      </c>
      <c r="J29" s="206">
        <v>-118.24200820000001</v>
      </c>
      <c r="K29" s="206">
        <v>-118.24200820000001</v>
      </c>
      <c r="L29" s="206">
        <v>0</v>
      </c>
      <c r="M29" s="206">
        <v>0</v>
      </c>
      <c r="N29" s="206" t="s">
        <v>1573</v>
      </c>
      <c r="O29" s="206">
        <v>0</v>
      </c>
      <c r="P29" s="208"/>
      <c r="Q29" s="206">
        <v>243.36256900000001</v>
      </c>
      <c r="R29" s="206">
        <v>0</v>
      </c>
    </row>
    <row r="30" spans="2:25" x14ac:dyDescent="0.25">
      <c r="B30" s="368"/>
      <c r="C30" s="370" t="s">
        <v>284</v>
      </c>
      <c r="D30" s="206">
        <v>1264263.8407465999</v>
      </c>
      <c r="E30" s="206">
        <v>1032538.6852198599</v>
      </c>
      <c r="F30" s="206">
        <v>231725.15552673995</v>
      </c>
      <c r="G30" s="206">
        <v>17157.442263949997</v>
      </c>
      <c r="H30" s="206" t="s">
        <v>1573</v>
      </c>
      <c r="I30" s="206">
        <v>17157.442263949997</v>
      </c>
      <c r="J30" s="206">
        <v>-5220.7862604099982</v>
      </c>
      <c r="K30" s="206">
        <v>-2001.5463982700019</v>
      </c>
      <c r="L30" s="206">
        <v>-3219.2398621399966</v>
      </c>
      <c r="M30" s="206">
        <v>-10267.61428222</v>
      </c>
      <c r="N30" s="206" t="s">
        <v>1573</v>
      </c>
      <c r="O30" s="206">
        <v>-10267.61428222</v>
      </c>
      <c r="P30" s="208"/>
      <c r="Q30" s="206">
        <v>210147.86753600001</v>
      </c>
      <c r="R30" s="206">
        <v>0</v>
      </c>
    </row>
    <row r="31" spans="2:25" ht="15.75" thickBot="1" x14ac:dyDescent="0.3">
      <c r="B31" s="368"/>
      <c r="C31" s="372" t="s">
        <v>285</v>
      </c>
      <c r="D31" s="210">
        <v>20225.670091229971</v>
      </c>
      <c r="E31" s="210">
        <v>17433.634962299981</v>
      </c>
      <c r="F31" s="210">
        <v>2792.0351289299924</v>
      </c>
      <c r="G31" s="210">
        <v>205.73507208000001</v>
      </c>
      <c r="H31" s="210" t="s">
        <v>1573</v>
      </c>
      <c r="I31" s="210">
        <v>205.73507208000001</v>
      </c>
      <c r="J31" s="210">
        <v>-36.01800761000009</v>
      </c>
      <c r="K31" s="210">
        <v>-10.672476840000087</v>
      </c>
      <c r="L31" s="210">
        <v>-25.345530769999996</v>
      </c>
      <c r="M31" s="210">
        <v>-1.1287854900000001</v>
      </c>
      <c r="N31" s="210" t="s">
        <v>1573</v>
      </c>
      <c r="O31" s="210">
        <v>-1.1287854900000001</v>
      </c>
      <c r="P31" s="211"/>
      <c r="Q31" s="210">
        <v>1173.057272</v>
      </c>
      <c r="R31" s="210">
        <v>0</v>
      </c>
    </row>
    <row r="32" spans="2:25" ht="15.75" thickBot="1" x14ac:dyDescent="0.3">
      <c r="B32" s="375"/>
      <c r="C32" s="376" t="s">
        <v>175</v>
      </c>
      <c r="D32" s="377">
        <v>6285149.165241966</v>
      </c>
      <c r="E32" s="377">
        <v>5560613.7952252012</v>
      </c>
      <c r="F32" s="377">
        <v>643157.8985945764</v>
      </c>
      <c r="G32" s="377">
        <v>61803.507258688493</v>
      </c>
      <c r="H32" s="377" t="s">
        <v>1573</v>
      </c>
      <c r="I32" s="377">
        <v>59367.910799144054</v>
      </c>
      <c r="J32" s="377">
        <v>-37627.636574743628</v>
      </c>
      <c r="K32" s="377">
        <v>-20598.642324176741</v>
      </c>
      <c r="L32" s="377">
        <v>-16987.331959946892</v>
      </c>
      <c r="M32" s="377">
        <v>-37425.860777985152</v>
      </c>
      <c r="N32" s="377" t="s">
        <v>1573</v>
      </c>
      <c r="O32" s="377">
        <v>-36985.895459882653</v>
      </c>
      <c r="P32" s="377">
        <v>-55.869985192800002</v>
      </c>
      <c r="Q32" s="377">
        <v>1370100.1055067014</v>
      </c>
      <c r="R32" s="377">
        <v>9942.6274174455393</v>
      </c>
      <c r="V32" s="367"/>
      <c r="W32" s="294"/>
      <c r="X32" s="364"/>
      <c r="Y32" s="364"/>
    </row>
    <row r="33" spans="4:18" x14ac:dyDescent="0.25">
      <c r="D33" s="294"/>
      <c r="E33" s="294"/>
      <c r="F33" s="294"/>
      <c r="G33" s="294"/>
      <c r="H33" s="294"/>
      <c r="I33" s="294"/>
      <c r="J33" s="294"/>
      <c r="K33" s="294"/>
      <c r="L33" s="294"/>
      <c r="M33" s="294"/>
      <c r="N33" s="294"/>
      <c r="O33" s="294"/>
      <c r="P33" s="294"/>
      <c r="Q33" s="294"/>
      <c r="R33" s="294"/>
    </row>
    <row r="34" spans="4:18" x14ac:dyDescent="0.25">
      <c r="E34" s="294"/>
      <c r="H34" s="294"/>
      <c r="K34" s="294"/>
      <c r="N34" s="294"/>
    </row>
    <row r="35" spans="4:18" x14ac:dyDescent="0.25">
      <c r="E35" s="364"/>
      <c r="H35" s="364"/>
      <c r="K35" s="364"/>
      <c r="N35" s="364"/>
    </row>
    <row r="36" spans="4:18" x14ac:dyDescent="0.25">
      <c r="E36" s="294"/>
      <c r="H36" s="294"/>
      <c r="K36" s="294"/>
      <c r="N36" s="294"/>
    </row>
    <row r="37" spans="4:18" x14ac:dyDescent="0.25">
      <c r="E37" s="294"/>
      <c r="H37" s="294"/>
      <c r="K37" s="294"/>
      <c r="N37" s="294"/>
    </row>
    <row r="38" spans="4:18" x14ac:dyDescent="0.25">
      <c r="D38" s="378"/>
      <c r="E38" s="294"/>
      <c r="H38" s="294"/>
      <c r="K38" s="294"/>
      <c r="N38" s="294"/>
    </row>
  </sheetData>
  <sheetProtection algorithmName="SHA-512" hashValue="d4D9iR8Bx9hiM/OTclYu/CidPMPVVMjPlLmnZbYo013TRo6YzA4fUSccz+q3tOtT3lOO+ah2Px4wJkCyZeDMnA==" saltValue="54IXIi2vryDMM2+O86JqLg==" spinCount="100000" sheet="1" objects="1" scenarios="1"/>
  <mergeCells count="14">
    <mergeCell ref="J8:L8"/>
    <mergeCell ref="M8:O8"/>
    <mergeCell ref="Q8:Q9"/>
    <mergeCell ref="R8:R9"/>
    <mergeCell ref="C2:R2"/>
    <mergeCell ref="B3:R3"/>
    <mergeCell ref="B4:R4"/>
    <mergeCell ref="D7:I7"/>
    <mergeCell ref="J7:O7"/>
    <mergeCell ref="P7:P8"/>
    <mergeCell ref="Q7:R7"/>
    <mergeCell ref="C8:C9"/>
    <mergeCell ref="D8:F8"/>
    <mergeCell ref="G8:I8"/>
  </mergeCells>
  <pageMargins left="0.70866141732283472" right="0.70866141732283472" top="0.74803149606299213" bottom="0.74803149606299213" header="0.31496062992125984" footer="0.31496062992125984"/>
  <pageSetup paperSize="9" scale="59" orientation="landscape"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69C58E-C70E-4376-904F-809CD4DBAEEF}">
  <sheetPr>
    <tabColor theme="5" tint="-0.499984740745262"/>
    <pageSetUpPr fitToPage="1"/>
  </sheetPr>
  <dimension ref="B1:R12"/>
  <sheetViews>
    <sheetView showGridLines="0" workbookViewId="0">
      <selection activeCell="K14" sqref="K14"/>
    </sheetView>
  </sheetViews>
  <sheetFormatPr defaultColWidth="12.5703125" defaultRowHeight="15" x14ac:dyDescent="0.25"/>
  <cols>
    <col min="1" max="1" width="12.5703125" style="102"/>
    <col min="2" max="2" width="2.7109375" style="102" bestFit="1" customWidth="1"/>
    <col min="3" max="3" width="18.28515625" style="102" bestFit="1" customWidth="1"/>
    <col min="4" max="4" width="21.42578125" style="102" bestFit="1" customWidth="1"/>
    <col min="5" max="5" width="19.5703125" style="102" bestFit="1" customWidth="1"/>
    <col min="6" max="6" width="20.85546875" style="102" bestFit="1" customWidth="1"/>
    <col min="7" max="9" width="21.42578125" style="102" bestFit="1" customWidth="1"/>
    <col min="10" max="16384" width="12.5703125" style="102"/>
  </cols>
  <sheetData>
    <row r="1" spans="2:18" ht="15.75" thickBot="1" x14ac:dyDescent="0.3"/>
    <row r="2" spans="2:18" ht="18.75" thickBot="1" x14ac:dyDescent="0.3">
      <c r="B2" s="1074" t="s">
        <v>423</v>
      </c>
      <c r="C2" s="1075"/>
      <c r="D2" s="1075"/>
      <c r="E2" s="1075"/>
      <c r="F2" s="1075"/>
      <c r="G2" s="1075"/>
      <c r="H2" s="1075"/>
      <c r="I2" s="1076"/>
    </row>
    <row r="3" spans="2:18" ht="15.75" thickBot="1" x14ac:dyDescent="0.3">
      <c r="B3" s="1262" t="s">
        <v>424</v>
      </c>
      <c r="C3" s="1263"/>
      <c r="D3" s="1263"/>
      <c r="E3" s="1263"/>
      <c r="F3" s="1263"/>
      <c r="G3" s="1263"/>
      <c r="H3" s="1263"/>
      <c r="I3" s="379"/>
    </row>
    <row r="4" spans="2:18" ht="15.75" thickBot="1" x14ac:dyDescent="0.3">
      <c r="B4" s="1264" t="s">
        <v>425</v>
      </c>
      <c r="C4" s="1265"/>
      <c r="D4" s="1265"/>
      <c r="E4" s="1265"/>
      <c r="F4" s="1265"/>
      <c r="G4" s="1265"/>
      <c r="H4" s="1265"/>
      <c r="I4" s="1266"/>
    </row>
    <row r="5" spans="2:18" x14ac:dyDescent="0.25">
      <c r="B5" s="380"/>
      <c r="C5" s="381"/>
      <c r="D5" s="382"/>
    </row>
    <row r="6" spans="2:18" ht="15.75" thickBot="1" x14ac:dyDescent="0.3">
      <c r="B6" s="380"/>
      <c r="C6" s="381"/>
      <c r="D6" s="382"/>
      <c r="O6" s="383"/>
      <c r="P6" s="383"/>
      <c r="Q6" s="383"/>
      <c r="R6" s="383"/>
    </row>
    <row r="7" spans="2:18" ht="15.75" thickBot="1" x14ac:dyDescent="0.3">
      <c r="B7" s="384"/>
      <c r="D7" s="105" t="s">
        <v>132</v>
      </c>
      <c r="E7" s="106" t="s">
        <v>146</v>
      </c>
      <c r="F7" s="105" t="s">
        <v>133</v>
      </c>
      <c r="G7" s="106" t="s">
        <v>147</v>
      </c>
      <c r="H7" s="105" t="s">
        <v>148</v>
      </c>
      <c r="I7" s="385" t="s">
        <v>149</v>
      </c>
      <c r="O7" s="383"/>
      <c r="P7" s="383"/>
      <c r="Q7" s="383"/>
      <c r="R7" s="383"/>
    </row>
    <row r="8" spans="2:18" ht="15.75" thickBot="1" x14ac:dyDescent="0.3">
      <c r="D8" s="1267" t="s">
        <v>426</v>
      </c>
      <c r="E8" s="1268"/>
      <c r="F8" s="1268"/>
      <c r="G8" s="1268"/>
      <c r="H8" s="1268"/>
      <c r="I8" s="1269"/>
    </row>
    <row r="9" spans="2:18" ht="15.75" thickBot="1" x14ac:dyDescent="0.3">
      <c r="D9" s="111" t="s">
        <v>427</v>
      </c>
      <c r="E9" s="386" t="s">
        <v>428</v>
      </c>
      <c r="F9" s="111" t="s">
        <v>429</v>
      </c>
      <c r="G9" s="386" t="s">
        <v>430</v>
      </c>
      <c r="H9" s="111" t="s">
        <v>431</v>
      </c>
      <c r="I9" s="387" t="s">
        <v>175</v>
      </c>
      <c r="N9" s="171"/>
    </row>
    <row r="10" spans="2:18" x14ac:dyDescent="0.25">
      <c r="B10" s="114">
        <v>1</v>
      </c>
      <c r="C10" s="115" t="s">
        <v>279</v>
      </c>
      <c r="D10" s="388">
        <v>5292.3221793399998</v>
      </c>
      <c r="E10" s="389">
        <v>743570.89211565407</v>
      </c>
      <c r="F10" s="388">
        <v>812837.19371787191</v>
      </c>
      <c r="G10" s="389">
        <v>998121.80054152792</v>
      </c>
      <c r="H10" s="388">
        <v>1144835.0955051102</v>
      </c>
      <c r="I10" s="390">
        <f>SUM(D10:H10)</f>
        <v>3704657.3040595045</v>
      </c>
      <c r="K10" s="391"/>
    </row>
    <row r="11" spans="2:18" ht="15.75" thickBot="1" x14ac:dyDescent="0.3">
      <c r="B11" s="392">
        <v>2</v>
      </c>
      <c r="C11" s="393" t="s">
        <v>246</v>
      </c>
      <c r="D11" s="394">
        <v>60.86468867</v>
      </c>
      <c r="E11" s="395">
        <v>121657.30323382001</v>
      </c>
      <c r="F11" s="394">
        <v>423815.02401266998</v>
      </c>
      <c r="G11" s="395">
        <v>267586.10697232297</v>
      </c>
      <c r="H11" s="394" t="s">
        <v>1181</v>
      </c>
      <c r="I11" s="390">
        <f>SUM(D11:H11)</f>
        <v>813119.298907483</v>
      </c>
      <c r="K11" s="391"/>
      <c r="O11" s="396"/>
      <c r="P11" s="396"/>
      <c r="Q11" s="396"/>
      <c r="R11" s="396"/>
    </row>
    <row r="12" spans="2:18" ht="15.75" thickBot="1" x14ac:dyDescent="0.3">
      <c r="B12" s="134">
        <v>3</v>
      </c>
      <c r="C12" s="397" t="s">
        <v>175</v>
      </c>
      <c r="D12" s="152">
        <f>SUM(D10:D11)</f>
        <v>5353.1868680099997</v>
      </c>
      <c r="E12" s="398">
        <f t="shared" ref="E12:I12" si="0">SUM(E10:E11)</f>
        <v>865228.19534947409</v>
      </c>
      <c r="F12" s="152">
        <f t="shared" si="0"/>
        <v>1236652.2177305419</v>
      </c>
      <c r="G12" s="398">
        <f t="shared" si="0"/>
        <v>1265707.9075138508</v>
      </c>
      <c r="H12" s="152">
        <f t="shared" si="0"/>
        <v>1144835.0955051102</v>
      </c>
      <c r="I12" s="399">
        <f t="shared" si="0"/>
        <v>4517776.6029669875</v>
      </c>
      <c r="O12" s="396"/>
      <c r="P12" s="396"/>
      <c r="Q12" s="396"/>
      <c r="R12" s="396"/>
    </row>
  </sheetData>
  <sheetProtection algorithmName="SHA-512" hashValue="FHeB9HzNy37Q2mwm2JawSnu8uVTMVSMbo/8UZlMNfUD7h4FIBwZxH87XKZm/IcipCIfySysCXlgtJXpbZp50iA==" saltValue="V5FLEMjUZ34K0IMd2dKjmw==" spinCount="100000" sheet="1" objects="1" scenarios="1"/>
  <mergeCells count="4">
    <mergeCell ref="B2:I2"/>
    <mergeCell ref="B3:H3"/>
    <mergeCell ref="B4:I4"/>
    <mergeCell ref="D8:I8"/>
  </mergeCells>
  <pageMargins left="0.70866141732283472" right="0.70866141732283472" top="0.74803149606299213" bottom="0.74803149606299213" header="0.31496062992125984" footer="0.31496062992125984"/>
  <pageSetup paperSize="9" scale="89" orientation="landscape"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FB436A-55F5-4D68-9701-0B239EF552BC}">
  <sheetPr>
    <tabColor theme="5" tint="-0.499984740745262"/>
    <pageSetUpPr fitToPage="1"/>
  </sheetPr>
  <dimension ref="A1:G39"/>
  <sheetViews>
    <sheetView showGridLines="0" zoomScale="80" zoomScaleNormal="80" workbookViewId="0">
      <selection activeCell="E8" sqref="E8"/>
    </sheetView>
  </sheetViews>
  <sheetFormatPr defaultColWidth="9.140625" defaultRowHeight="15" x14ac:dyDescent="0.25"/>
  <cols>
    <col min="1" max="1" width="9.140625" style="311"/>
    <col min="2" max="2" width="5.140625" style="311" customWidth="1"/>
    <col min="3" max="3" width="53.28515625" style="311" customWidth="1"/>
    <col min="4" max="4" width="18.5703125" style="311" bestFit="1" customWidth="1"/>
    <col min="5" max="5" width="17.140625" style="311" customWidth="1"/>
    <col min="6" max="6" width="9.140625" style="311"/>
    <col min="7" max="7" width="35.28515625" style="311" customWidth="1"/>
    <col min="8" max="16384" width="9.140625" style="311"/>
  </cols>
  <sheetData>
    <row r="1" spans="1:7" ht="15.75" thickBot="1" x14ac:dyDescent="0.3"/>
    <row r="2" spans="1:7" ht="36.75" customHeight="1" thickBot="1" x14ac:dyDescent="0.3">
      <c r="C2" s="1248" t="s">
        <v>432</v>
      </c>
      <c r="D2" s="1249"/>
      <c r="E2" s="1250"/>
      <c r="F2" s="312"/>
      <c r="G2" s="312"/>
    </row>
    <row r="3" spans="1:7" ht="16.5" thickBot="1" x14ac:dyDescent="0.3">
      <c r="B3" s="312"/>
      <c r="C3" s="312"/>
      <c r="D3" s="312"/>
      <c r="E3" s="312"/>
      <c r="F3" s="312"/>
      <c r="G3" s="312"/>
    </row>
    <row r="4" spans="1:7" ht="16.5" customHeight="1" x14ac:dyDescent="0.25">
      <c r="B4" s="312"/>
      <c r="C4" s="194" t="s">
        <v>1572</v>
      </c>
      <c r="D4" s="1246" t="s">
        <v>341</v>
      </c>
      <c r="E4" s="1246" t="s">
        <v>433</v>
      </c>
      <c r="F4" s="312"/>
      <c r="G4" s="312"/>
    </row>
    <row r="5" spans="1:7" ht="54" customHeight="1" thickBot="1" x14ac:dyDescent="0.3">
      <c r="B5" s="312"/>
      <c r="C5" s="400" t="s">
        <v>241</v>
      </c>
      <c r="D5" s="1271"/>
      <c r="E5" s="1271"/>
      <c r="F5" s="312"/>
      <c r="G5" s="312"/>
    </row>
    <row r="6" spans="1:7" ht="15.75" x14ac:dyDescent="0.25">
      <c r="A6" s="144"/>
      <c r="B6" s="401"/>
      <c r="C6" s="402" t="s">
        <v>434</v>
      </c>
      <c r="D6" s="203">
        <v>41031.45134105</v>
      </c>
      <c r="E6" s="374"/>
      <c r="F6" s="312"/>
      <c r="G6" s="312"/>
    </row>
    <row r="7" spans="1:7" ht="15.75" x14ac:dyDescent="0.25">
      <c r="A7" s="144"/>
      <c r="B7" s="403"/>
      <c r="C7" s="404" t="s">
        <v>435</v>
      </c>
      <c r="D7" s="206">
        <v>26787.330905530413</v>
      </c>
      <c r="E7" s="208"/>
      <c r="F7" s="312"/>
      <c r="G7" s="312"/>
    </row>
    <row r="8" spans="1:7" ht="15.75" x14ac:dyDescent="0.25">
      <c r="A8" s="144"/>
      <c r="B8" s="403"/>
      <c r="C8" s="404" t="s">
        <v>436</v>
      </c>
      <c r="D8" s="206">
        <v>-23378.452323925318</v>
      </c>
      <c r="E8" s="208"/>
      <c r="F8" s="312"/>
      <c r="G8" s="312"/>
    </row>
    <row r="9" spans="1:7" ht="15.75" x14ac:dyDescent="0.25">
      <c r="A9" s="144"/>
      <c r="B9" s="403"/>
      <c r="C9" s="405" t="s">
        <v>437</v>
      </c>
      <c r="D9" s="206">
        <v>-3055.9214679877932</v>
      </c>
      <c r="E9" s="208"/>
      <c r="F9" s="312"/>
      <c r="G9" s="312"/>
    </row>
    <row r="10" spans="1:7" ht="15.75" x14ac:dyDescent="0.25">
      <c r="A10" s="144"/>
      <c r="B10" s="403"/>
      <c r="C10" s="405" t="s">
        <v>438</v>
      </c>
      <c r="D10" s="206">
        <v>-17403.2012778524</v>
      </c>
      <c r="E10" s="208"/>
      <c r="F10" s="312"/>
      <c r="G10" s="312"/>
    </row>
    <row r="11" spans="1:7" ht="15.75" x14ac:dyDescent="0.25">
      <c r="A11" s="144"/>
      <c r="B11" s="403"/>
      <c r="C11" s="405" t="s">
        <v>439</v>
      </c>
      <c r="D11" s="206">
        <v>-1604.4837294273002</v>
      </c>
      <c r="E11" s="206">
        <v>-1445.3326346845702</v>
      </c>
      <c r="F11" s="312"/>
      <c r="G11" s="312"/>
    </row>
    <row r="12" spans="1:7" ht="15.75" x14ac:dyDescent="0.25">
      <c r="A12" s="144"/>
      <c r="B12" s="403"/>
      <c r="C12" s="405" t="s">
        <v>440</v>
      </c>
      <c r="D12" s="206">
        <v>0</v>
      </c>
      <c r="E12" s="206">
        <v>0</v>
      </c>
      <c r="F12" s="312"/>
      <c r="G12" s="312"/>
    </row>
    <row r="13" spans="1:7" ht="15.75" x14ac:dyDescent="0.25">
      <c r="A13" s="144"/>
      <c r="B13" s="403"/>
      <c r="C13" s="405" t="s">
        <v>441</v>
      </c>
      <c r="D13" s="206">
        <v>-516.55454512000006</v>
      </c>
      <c r="E13" s="206">
        <v>-228.775320648731</v>
      </c>
      <c r="F13" s="312"/>
      <c r="G13" s="312"/>
    </row>
    <row r="14" spans="1:7" ht="15.75" x14ac:dyDescent="0.25">
      <c r="A14" s="144"/>
      <c r="B14" s="403"/>
      <c r="C14" s="405" t="s">
        <v>442</v>
      </c>
      <c r="D14" s="206">
        <v>0</v>
      </c>
      <c r="E14" s="206">
        <v>0</v>
      </c>
      <c r="F14" s="312"/>
      <c r="G14" s="312"/>
    </row>
    <row r="15" spans="1:7" ht="15.75" x14ac:dyDescent="0.25">
      <c r="A15" s="144"/>
      <c r="B15" s="403"/>
      <c r="C15" s="405" t="s">
        <v>443</v>
      </c>
      <c r="D15" s="206">
        <v>-231.44107188999999</v>
      </c>
      <c r="E15" s="208"/>
      <c r="F15" s="312"/>
      <c r="G15" s="312"/>
    </row>
    <row r="16" spans="1:7" ht="15.75" x14ac:dyDescent="0.25">
      <c r="A16" s="144"/>
      <c r="B16" s="403"/>
      <c r="C16" s="405" t="s">
        <v>444</v>
      </c>
      <c r="D16" s="206">
        <v>-566.85023164782297</v>
      </c>
      <c r="E16" s="208"/>
      <c r="F16" s="312"/>
      <c r="G16" s="312"/>
    </row>
    <row r="17" spans="1:7" x14ac:dyDescent="0.25">
      <c r="A17" s="144"/>
      <c r="B17" s="403"/>
      <c r="C17" s="406" t="s">
        <v>445</v>
      </c>
      <c r="D17" s="206">
        <v>0</v>
      </c>
      <c r="E17" s="208"/>
      <c r="F17" s="407"/>
      <c r="G17" s="328"/>
    </row>
    <row r="18" spans="1:7" ht="16.5" thickBot="1" x14ac:dyDescent="0.3">
      <c r="A18" s="144"/>
      <c r="B18" s="401"/>
      <c r="C18" s="408" t="s">
        <v>446</v>
      </c>
      <c r="D18" s="210">
        <v>44440.329922655095</v>
      </c>
      <c r="E18" s="211"/>
      <c r="F18" s="312"/>
      <c r="G18" s="312"/>
    </row>
    <row r="19" spans="1:7" ht="15.75" x14ac:dyDescent="0.25">
      <c r="B19" s="312"/>
      <c r="C19" s="312"/>
      <c r="D19" s="312"/>
      <c r="E19" s="312"/>
      <c r="F19" s="312"/>
      <c r="G19" s="312"/>
    </row>
    <row r="20" spans="1:7" ht="15.75" x14ac:dyDescent="0.25">
      <c r="B20" s="1272"/>
      <c r="C20" s="1272"/>
      <c r="D20" s="1272"/>
      <c r="E20" s="1272"/>
      <c r="F20" s="312"/>
      <c r="G20" s="312"/>
    </row>
    <row r="21" spans="1:7" ht="15.75" x14ac:dyDescent="0.25">
      <c r="B21" s="312"/>
      <c r="C21" s="312"/>
      <c r="D21" s="312"/>
      <c r="E21" s="312"/>
      <c r="F21" s="312"/>
      <c r="G21" s="312"/>
    </row>
    <row r="22" spans="1:7" ht="15.75" x14ac:dyDescent="0.25">
      <c r="B22" s="1272"/>
      <c r="C22" s="1272"/>
      <c r="D22" s="1272"/>
      <c r="E22" s="1272"/>
      <c r="F22" s="312"/>
      <c r="G22" s="312"/>
    </row>
    <row r="23" spans="1:7" ht="24" customHeight="1" x14ac:dyDescent="0.25">
      <c r="B23" s="1270"/>
      <c r="C23" s="1270"/>
      <c r="D23" s="1270"/>
      <c r="E23" s="1270"/>
      <c r="F23" s="1270"/>
      <c r="G23" s="1270"/>
    </row>
    <row r="24" spans="1:7" ht="15.75" x14ac:dyDescent="0.25">
      <c r="B24" s="1272"/>
      <c r="C24" s="1272"/>
      <c r="D24" s="1272"/>
      <c r="E24" s="1272"/>
      <c r="F24" s="312"/>
      <c r="G24" s="312"/>
    </row>
    <row r="25" spans="1:7" ht="36" customHeight="1" x14ac:dyDescent="0.25">
      <c r="B25" s="1270"/>
      <c r="C25" s="1270"/>
      <c r="D25" s="1270"/>
      <c r="E25" s="1270"/>
      <c r="F25" s="1270"/>
      <c r="G25" s="1270"/>
    </row>
    <row r="26" spans="1:7" ht="36" customHeight="1" x14ac:dyDescent="0.25">
      <c r="B26" s="1270"/>
      <c r="C26" s="1270"/>
      <c r="D26" s="1270"/>
      <c r="E26" s="1270"/>
      <c r="F26" s="1270"/>
      <c r="G26" s="1270"/>
    </row>
    <row r="27" spans="1:7" ht="36" customHeight="1" x14ac:dyDescent="0.25">
      <c r="B27" s="1270"/>
      <c r="C27" s="1270"/>
      <c r="D27" s="1270"/>
      <c r="E27" s="1270"/>
      <c r="F27" s="1270"/>
      <c r="G27" s="1270"/>
    </row>
    <row r="28" spans="1:7" ht="93.75" customHeight="1" x14ac:dyDescent="0.25">
      <c r="B28" s="1270"/>
      <c r="C28" s="1270"/>
      <c r="D28" s="1270"/>
      <c r="E28" s="1270"/>
      <c r="F28" s="1270"/>
      <c r="G28" s="1270"/>
    </row>
    <row r="29" spans="1:7" ht="65.25" customHeight="1" x14ac:dyDescent="0.25">
      <c r="B29" s="1270"/>
      <c r="C29" s="1270"/>
      <c r="D29" s="1270"/>
      <c r="E29" s="1270"/>
      <c r="F29" s="1270"/>
      <c r="G29" s="1270"/>
    </row>
    <row r="30" spans="1:7" ht="36" customHeight="1" x14ac:dyDescent="0.25">
      <c r="B30" s="1270"/>
      <c r="C30" s="1270"/>
      <c r="D30" s="1270"/>
      <c r="E30" s="1270"/>
      <c r="F30" s="1270"/>
      <c r="G30" s="1270"/>
    </row>
    <row r="31" spans="1:7" ht="82.5" customHeight="1" x14ac:dyDescent="0.25">
      <c r="B31" s="1270"/>
      <c r="C31" s="1270"/>
      <c r="D31" s="1270"/>
      <c r="E31" s="1270"/>
      <c r="F31" s="1270"/>
      <c r="G31" s="1270"/>
    </row>
    <row r="32" spans="1:7" ht="45" customHeight="1" x14ac:dyDescent="0.25">
      <c r="B32" s="1270"/>
      <c r="C32" s="1270"/>
      <c r="D32" s="1270"/>
      <c r="E32" s="1270"/>
      <c r="F32" s="1270"/>
      <c r="G32" s="1270"/>
    </row>
    <row r="33" spans="2:7" ht="66.75" customHeight="1" x14ac:dyDescent="0.25">
      <c r="B33" s="1270"/>
      <c r="C33" s="1270"/>
      <c r="D33" s="1270"/>
      <c r="E33" s="1270"/>
      <c r="F33" s="1270"/>
      <c r="G33" s="1270"/>
    </row>
    <row r="34" spans="2:7" ht="36" customHeight="1" x14ac:dyDescent="0.25">
      <c r="B34" s="1270"/>
      <c r="C34" s="1270"/>
      <c r="D34" s="1270"/>
      <c r="E34" s="1270"/>
      <c r="F34" s="1270"/>
      <c r="G34" s="1270"/>
    </row>
    <row r="35" spans="2:7" ht="42" customHeight="1" x14ac:dyDescent="0.25">
      <c r="B35" s="1270"/>
      <c r="C35" s="1270"/>
      <c r="D35" s="1270"/>
      <c r="E35" s="1270"/>
      <c r="F35" s="1270"/>
      <c r="G35" s="1270"/>
    </row>
    <row r="36" spans="2:7" ht="36" customHeight="1" x14ac:dyDescent="0.25">
      <c r="B36" s="1270"/>
      <c r="C36" s="1270"/>
      <c r="D36" s="1270"/>
      <c r="E36" s="1270"/>
      <c r="F36" s="1270"/>
      <c r="G36" s="1270"/>
    </row>
    <row r="37" spans="2:7" ht="88.5" customHeight="1" x14ac:dyDescent="0.25">
      <c r="B37" s="1270"/>
      <c r="C37" s="1270"/>
      <c r="D37" s="1270"/>
      <c r="E37" s="1270"/>
      <c r="F37" s="1270"/>
      <c r="G37" s="1270"/>
    </row>
    <row r="38" spans="2:7" ht="33" customHeight="1" x14ac:dyDescent="0.25">
      <c r="B38" s="1273"/>
      <c r="C38" s="1273"/>
      <c r="D38" s="1273"/>
      <c r="E38" s="1273"/>
      <c r="F38" s="409"/>
      <c r="G38" s="409"/>
    </row>
    <row r="39" spans="2:7" ht="61.5" customHeight="1" x14ac:dyDescent="0.25">
      <c r="B39" s="1270"/>
      <c r="C39" s="1270"/>
      <c r="D39" s="1270"/>
      <c r="E39" s="1270"/>
      <c r="F39" s="1270"/>
      <c r="G39" s="1270"/>
    </row>
  </sheetData>
  <sheetProtection algorithmName="SHA-512" hashValue="f0f0/V7soGzBywaJmHW917ojUgyCo8vVFslf7Ga29IhEhiQMU25WrvSnQhI/G2YunvjaecCkxNUzCzCQm6HVdw==" saltValue="H88g7owcXWMPaG84DoMjyw==" spinCount="100000" sheet="1" objects="1" scenarios="1"/>
  <mergeCells count="22">
    <mergeCell ref="B36:G36"/>
    <mergeCell ref="B37:G37"/>
    <mergeCell ref="B38:E38"/>
    <mergeCell ref="B39:G39"/>
    <mergeCell ref="B30:G30"/>
    <mergeCell ref="B31:G31"/>
    <mergeCell ref="B32:G32"/>
    <mergeCell ref="B33:G33"/>
    <mergeCell ref="B34:G34"/>
    <mergeCell ref="B35:G35"/>
    <mergeCell ref="B29:G29"/>
    <mergeCell ref="C2:E2"/>
    <mergeCell ref="D4:D5"/>
    <mergeCell ref="E4:E5"/>
    <mergeCell ref="B20:E20"/>
    <mergeCell ref="B22:E22"/>
    <mergeCell ref="B23:G23"/>
    <mergeCell ref="B24:E24"/>
    <mergeCell ref="B25:G25"/>
    <mergeCell ref="B26:G26"/>
    <mergeCell ref="B27:G27"/>
    <mergeCell ref="B28:G28"/>
  </mergeCells>
  <pageMargins left="0.70866141732283472" right="0.70866141732283472" top="0.7480314960629921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6B2523-6EBE-4993-9701-FE45C241F48E}">
  <sheetPr>
    <tabColor theme="5" tint="-0.499984740745262"/>
    <pageSetUpPr fitToPage="1"/>
  </sheetPr>
  <dimension ref="A1:H51"/>
  <sheetViews>
    <sheetView showGridLines="0" workbookViewId="0">
      <selection activeCell="D18" sqref="D18"/>
    </sheetView>
  </sheetViews>
  <sheetFormatPr defaultRowHeight="15" x14ac:dyDescent="0.25"/>
  <cols>
    <col min="1" max="1" width="8.28515625" style="102" customWidth="1"/>
    <col min="2" max="2" width="7.85546875" style="678" customWidth="1"/>
    <col min="3" max="3" width="36.7109375" style="679" customWidth="1"/>
    <col min="4" max="8" width="27.42578125" style="678" customWidth="1"/>
    <col min="9" max="16384" width="9.140625" style="102"/>
  </cols>
  <sheetData>
    <row r="1" spans="1:8" ht="15.75" thickBot="1" x14ac:dyDescent="0.3">
      <c r="A1" s="677"/>
    </row>
    <row r="2" spans="1:8" ht="18.75" customHeight="1" thickBot="1" x14ac:dyDescent="0.3">
      <c r="B2" s="1074" t="s">
        <v>648</v>
      </c>
      <c r="C2" s="1075"/>
      <c r="D2" s="1075"/>
      <c r="E2" s="1075"/>
      <c r="F2" s="1075"/>
      <c r="G2" s="1075"/>
      <c r="H2" s="1076"/>
    </row>
    <row r="3" spans="1:8" x14ac:dyDescent="0.25">
      <c r="B3" s="680"/>
      <c r="C3" s="681"/>
      <c r="D3" s="682"/>
      <c r="E3" s="683"/>
      <c r="F3" s="683"/>
      <c r="G3" s="683"/>
      <c r="H3" s="683"/>
    </row>
    <row r="4" spans="1:8" x14ac:dyDescent="0.25">
      <c r="B4" s="683"/>
      <c r="C4" s="681"/>
      <c r="D4" s="683"/>
      <c r="E4" s="683"/>
      <c r="F4" s="683"/>
      <c r="G4" s="683"/>
      <c r="H4" s="683"/>
    </row>
    <row r="5" spans="1:8" x14ac:dyDescent="0.25">
      <c r="B5" s="684"/>
      <c r="C5" s="685"/>
      <c r="D5" s="686" t="s">
        <v>132</v>
      </c>
      <c r="E5" s="686" t="s">
        <v>146</v>
      </c>
      <c r="F5" s="686" t="s">
        <v>133</v>
      </c>
      <c r="G5" s="686" t="s">
        <v>147</v>
      </c>
      <c r="H5" s="686" t="s">
        <v>148</v>
      </c>
    </row>
    <row r="6" spans="1:8" x14ac:dyDescent="0.25">
      <c r="B6" s="687"/>
      <c r="C6" s="688"/>
      <c r="D6" s="689">
        <v>44926</v>
      </c>
      <c r="E6" s="689">
        <v>44834</v>
      </c>
      <c r="F6" s="689">
        <v>44742</v>
      </c>
      <c r="G6" s="689">
        <v>44651</v>
      </c>
      <c r="H6" s="689">
        <v>44561</v>
      </c>
    </row>
    <row r="7" spans="1:8" x14ac:dyDescent="0.25">
      <c r="B7" s="690"/>
      <c r="C7" s="691" t="s">
        <v>649</v>
      </c>
      <c r="D7" s="692"/>
      <c r="E7" s="692"/>
      <c r="F7" s="692"/>
      <c r="G7" s="692"/>
      <c r="H7" s="693"/>
    </row>
    <row r="8" spans="1:8" x14ac:dyDescent="0.25">
      <c r="B8" s="694">
        <v>1</v>
      </c>
      <c r="C8" s="695" t="s">
        <v>650</v>
      </c>
      <c r="D8" s="696">
        <v>357260.92081847996</v>
      </c>
      <c r="E8" s="696">
        <v>319444.846617795</v>
      </c>
      <c r="F8" s="696">
        <v>323017.71405587299</v>
      </c>
      <c r="G8" s="696">
        <v>323622.43727418699</v>
      </c>
      <c r="H8" s="696">
        <v>326541.62743421603</v>
      </c>
    </row>
    <row r="9" spans="1:8" x14ac:dyDescent="0.25">
      <c r="B9" s="694">
        <v>2</v>
      </c>
      <c r="C9" s="695" t="s">
        <v>651</v>
      </c>
      <c r="D9" s="696">
        <v>357260.92081847996</v>
      </c>
      <c r="E9" s="696">
        <v>319444.846617795</v>
      </c>
      <c r="F9" s="696">
        <v>323017.71405587299</v>
      </c>
      <c r="G9" s="696">
        <v>323622.43727418699</v>
      </c>
      <c r="H9" s="696">
        <v>326541.62743421603</v>
      </c>
    </row>
    <row r="10" spans="1:8" x14ac:dyDescent="0.25">
      <c r="B10" s="694">
        <v>3</v>
      </c>
      <c r="C10" s="695" t="s">
        <v>652</v>
      </c>
      <c r="D10" s="696">
        <v>361658.35099529999</v>
      </c>
      <c r="E10" s="696">
        <v>323864.83591761498</v>
      </c>
      <c r="F10" s="696">
        <v>327240.58176183299</v>
      </c>
      <c r="G10" s="696">
        <v>327529.00652262301</v>
      </c>
      <c r="H10" s="696">
        <v>331259.92653364298</v>
      </c>
    </row>
    <row r="11" spans="1:8" x14ac:dyDescent="0.25">
      <c r="B11" s="690"/>
      <c r="C11" s="691" t="s">
        <v>653</v>
      </c>
      <c r="D11" s="692"/>
      <c r="E11" s="692"/>
      <c r="F11" s="692"/>
      <c r="G11" s="692"/>
      <c r="H11" s="692"/>
    </row>
    <row r="12" spans="1:8" x14ac:dyDescent="0.25">
      <c r="B12" s="694">
        <v>4</v>
      </c>
      <c r="C12" s="695" t="s">
        <v>654</v>
      </c>
      <c r="D12" s="696">
        <v>1666600.30865678</v>
      </c>
      <c r="E12" s="696">
        <v>1700500.9586562801</v>
      </c>
      <c r="F12" s="696">
        <v>1609165.28837603</v>
      </c>
      <c r="G12" s="696">
        <v>1503538.33589514</v>
      </c>
      <c r="H12" s="696">
        <v>1622320.9010892701</v>
      </c>
    </row>
    <row r="13" spans="1:8" x14ac:dyDescent="0.25">
      <c r="B13" s="690"/>
      <c r="C13" s="691" t="s">
        <v>655</v>
      </c>
      <c r="D13" s="692"/>
      <c r="E13" s="692"/>
      <c r="F13" s="692"/>
      <c r="G13" s="692"/>
      <c r="H13" s="692"/>
    </row>
    <row r="14" spans="1:8" x14ac:dyDescent="0.25">
      <c r="B14" s="694">
        <v>5</v>
      </c>
      <c r="C14" s="695" t="s">
        <v>656</v>
      </c>
      <c r="D14" s="697">
        <v>0.214365</v>
      </c>
      <c r="E14" s="697">
        <v>0.18785299999999999</v>
      </c>
      <c r="F14" s="697">
        <v>0.200736</v>
      </c>
      <c r="G14" s="697">
        <v>0.21524099999999999</v>
      </c>
      <c r="H14" s="697">
        <v>0.20128099999999999</v>
      </c>
    </row>
    <row r="15" spans="1:8" x14ac:dyDescent="0.25">
      <c r="B15" s="694">
        <v>6</v>
      </c>
      <c r="C15" s="695" t="s">
        <v>657</v>
      </c>
      <c r="D15" s="697">
        <v>0.214365</v>
      </c>
      <c r="E15" s="697">
        <v>0.18785299999999999</v>
      </c>
      <c r="F15" s="697">
        <v>0.200736</v>
      </c>
      <c r="G15" s="697">
        <v>0.21524099999999999</v>
      </c>
      <c r="H15" s="697">
        <v>0.20128099999999999</v>
      </c>
    </row>
    <row r="16" spans="1:8" x14ac:dyDescent="0.25">
      <c r="B16" s="694">
        <v>7</v>
      </c>
      <c r="C16" s="695" t="s">
        <v>658</v>
      </c>
      <c r="D16" s="697">
        <v>0.217004</v>
      </c>
      <c r="E16" s="697">
        <v>0.19045300000000001</v>
      </c>
      <c r="F16" s="697">
        <v>0.20336000000000001</v>
      </c>
      <c r="G16" s="697">
        <v>0.217839</v>
      </c>
      <c r="H16" s="697">
        <v>0.20418900000000001</v>
      </c>
    </row>
    <row r="17" spans="2:8" x14ac:dyDescent="0.25">
      <c r="B17" s="690"/>
      <c r="C17" s="691" t="s">
        <v>659</v>
      </c>
      <c r="D17" s="692"/>
      <c r="E17" s="692"/>
      <c r="F17" s="692"/>
      <c r="G17" s="692"/>
      <c r="H17" s="692"/>
    </row>
    <row r="18" spans="2:8" ht="42.75" x14ac:dyDescent="0.25">
      <c r="B18" s="699" t="s">
        <v>660</v>
      </c>
      <c r="C18" s="700" t="s">
        <v>661</v>
      </c>
      <c r="D18" s="697">
        <v>0</v>
      </c>
      <c r="E18" s="697">
        <v>0</v>
      </c>
      <c r="F18" s="697">
        <v>0</v>
      </c>
      <c r="G18" s="697">
        <v>0</v>
      </c>
      <c r="H18" s="697">
        <v>0</v>
      </c>
    </row>
    <row r="19" spans="2:8" ht="28.5" x14ac:dyDescent="0.25">
      <c r="B19" s="699" t="s">
        <v>662</v>
      </c>
      <c r="C19" s="700" t="s">
        <v>663</v>
      </c>
      <c r="D19" s="697">
        <v>0</v>
      </c>
      <c r="E19" s="697">
        <v>0</v>
      </c>
      <c r="F19" s="697">
        <v>0</v>
      </c>
      <c r="G19" s="697">
        <v>0</v>
      </c>
      <c r="H19" s="697">
        <v>0</v>
      </c>
    </row>
    <row r="20" spans="2:8" ht="28.5" x14ac:dyDescent="0.25">
      <c r="B20" s="699" t="s">
        <v>664</v>
      </c>
      <c r="C20" s="700" t="s">
        <v>665</v>
      </c>
      <c r="D20" s="697">
        <v>0</v>
      </c>
      <c r="E20" s="697">
        <v>0</v>
      </c>
      <c r="F20" s="697">
        <v>0</v>
      </c>
      <c r="G20" s="697">
        <v>0</v>
      </c>
      <c r="H20" s="697">
        <v>0</v>
      </c>
    </row>
    <row r="21" spans="2:8" x14ac:dyDescent="0.25">
      <c r="B21" s="694" t="s">
        <v>666</v>
      </c>
      <c r="C21" s="695" t="s">
        <v>667</v>
      </c>
      <c r="D21" s="697">
        <v>0.08</v>
      </c>
      <c r="E21" s="697">
        <v>0.08</v>
      </c>
      <c r="F21" s="697">
        <v>0.08</v>
      </c>
      <c r="G21" s="697">
        <v>0.08</v>
      </c>
      <c r="H21" s="697">
        <v>0.08</v>
      </c>
    </row>
    <row r="22" spans="2:8" x14ac:dyDescent="0.25">
      <c r="B22" s="690"/>
      <c r="C22" s="691" t="s">
        <v>668</v>
      </c>
      <c r="D22" s="692"/>
      <c r="E22" s="692"/>
      <c r="F22" s="692"/>
      <c r="G22" s="692"/>
      <c r="H22" s="692"/>
    </row>
    <row r="23" spans="2:8" x14ac:dyDescent="0.25">
      <c r="B23" s="694">
        <v>8</v>
      </c>
      <c r="C23" s="695" t="s">
        <v>669</v>
      </c>
      <c r="D23" s="697">
        <v>2.50000000000003E-2</v>
      </c>
      <c r="E23" s="697">
        <v>2.5000000000000057E-2</v>
      </c>
      <c r="F23" s="697">
        <v>2.499999999999997E-2</v>
      </c>
      <c r="G23" s="697">
        <v>2.5000000000000001E-2</v>
      </c>
      <c r="H23" s="697">
        <v>2.5000000000000095E-2</v>
      </c>
    </row>
    <row r="24" spans="2:8" ht="42.75" x14ac:dyDescent="0.25">
      <c r="B24" s="694" t="s">
        <v>670</v>
      </c>
      <c r="C24" s="695" t="s">
        <v>671</v>
      </c>
      <c r="D24" s="697">
        <v>0</v>
      </c>
      <c r="E24" s="697">
        <v>0</v>
      </c>
      <c r="F24" s="697">
        <v>0</v>
      </c>
      <c r="G24" s="697">
        <v>0</v>
      </c>
      <c r="H24" s="697">
        <v>0</v>
      </c>
    </row>
    <row r="25" spans="2:8" ht="28.5" x14ac:dyDescent="0.25">
      <c r="B25" s="694">
        <v>9</v>
      </c>
      <c r="C25" s="695" t="s">
        <v>672</v>
      </c>
      <c r="D25" s="697">
        <v>2.1193346020958877E-5</v>
      </c>
      <c r="E25" s="697">
        <v>9.5000000000000227E-4</v>
      </c>
      <c r="F25" s="697">
        <v>5.0000000000000001E-4</v>
      </c>
      <c r="G25" s="697">
        <v>4.4999999999999939E-4</v>
      </c>
      <c r="H25" s="697">
        <v>4.5000000000000152E-5</v>
      </c>
    </row>
    <row r="26" spans="2:8" x14ac:dyDescent="0.25">
      <c r="B26" s="694" t="s">
        <v>673</v>
      </c>
      <c r="C26" s="695" t="s">
        <v>674</v>
      </c>
      <c r="D26" s="697">
        <v>0</v>
      </c>
      <c r="E26" s="697">
        <v>0</v>
      </c>
      <c r="F26" s="697">
        <v>0</v>
      </c>
      <c r="G26" s="697">
        <v>0</v>
      </c>
      <c r="H26" s="697">
        <v>0</v>
      </c>
    </row>
    <row r="27" spans="2:8" ht="28.5" x14ac:dyDescent="0.25">
      <c r="B27" s="694">
        <v>10</v>
      </c>
      <c r="C27" s="695" t="s">
        <v>675</v>
      </c>
      <c r="D27" s="697">
        <v>0</v>
      </c>
      <c r="E27" s="697">
        <v>0</v>
      </c>
      <c r="F27" s="697">
        <v>0</v>
      </c>
      <c r="G27" s="697">
        <v>0</v>
      </c>
      <c r="H27" s="697">
        <v>0</v>
      </c>
    </row>
    <row r="28" spans="2:8" ht="28.5" x14ac:dyDescent="0.25">
      <c r="B28" s="694" t="s">
        <v>676</v>
      </c>
      <c r="C28" s="695" t="s">
        <v>677</v>
      </c>
      <c r="D28" s="697">
        <v>0</v>
      </c>
      <c r="E28" s="697">
        <v>0</v>
      </c>
      <c r="F28" s="697">
        <v>0</v>
      </c>
      <c r="G28" s="697">
        <v>0</v>
      </c>
      <c r="H28" s="697">
        <v>0</v>
      </c>
    </row>
    <row r="29" spans="2:8" x14ac:dyDescent="0.25">
      <c r="B29" s="694">
        <v>11</v>
      </c>
      <c r="C29" s="695" t="s">
        <v>678</v>
      </c>
      <c r="D29" s="697">
        <v>2.5021193346021261E-2</v>
      </c>
      <c r="E29" s="697">
        <v>2.5950000000000077E-2</v>
      </c>
      <c r="F29" s="697">
        <v>2.5500000000000019E-2</v>
      </c>
      <c r="G29" s="697">
        <v>2.5449999999999997E-2</v>
      </c>
      <c r="H29" s="697">
        <v>2.5045000000000081E-2</v>
      </c>
    </row>
    <row r="30" spans="2:8" x14ac:dyDescent="0.25">
      <c r="B30" s="694" t="s">
        <v>679</v>
      </c>
      <c r="C30" s="695" t="s">
        <v>680</v>
      </c>
      <c r="D30" s="697">
        <v>0.105021193346021</v>
      </c>
      <c r="E30" s="697">
        <v>0.10595</v>
      </c>
      <c r="F30" s="697">
        <v>0.1055</v>
      </c>
      <c r="G30" s="697">
        <v>0.10545</v>
      </c>
      <c r="H30" s="697">
        <v>0.105045</v>
      </c>
    </row>
    <row r="31" spans="2:8" ht="28.5" x14ac:dyDescent="0.25">
      <c r="B31" s="694">
        <v>12</v>
      </c>
      <c r="C31" s="695" t="s">
        <v>681</v>
      </c>
      <c r="D31" s="697">
        <v>0.13700400000000001</v>
      </c>
      <c r="E31" s="697">
        <v>0.11045300000000002</v>
      </c>
      <c r="F31" s="697">
        <v>0.12336000000000001</v>
      </c>
      <c r="G31" s="697">
        <v>0.13783899999999999</v>
      </c>
      <c r="H31" s="697">
        <v>0.12418900000000001</v>
      </c>
    </row>
    <row r="32" spans="2:8" x14ac:dyDescent="0.25">
      <c r="B32" s="690"/>
      <c r="C32" s="691" t="s">
        <v>682</v>
      </c>
      <c r="D32" s="692"/>
      <c r="E32" s="692"/>
      <c r="F32" s="692"/>
      <c r="G32" s="692"/>
      <c r="H32" s="692"/>
    </row>
    <row r="33" spans="2:8" x14ac:dyDescent="0.25">
      <c r="B33" s="694">
        <v>13</v>
      </c>
      <c r="C33" s="695" t="s">
        <v>683</v>
      </c>
      <c r="D33" s="698">
        <v>5074922.2092793304</v>
      </c>
      <c r="E33" s="698">
        <v>5179621.8636977002</v>
      </c>
      <c r="F33" s="698">
        <v>4665994.0658583697</v>
      </c>
      <c r="G33" s="698">
        <v>4624272.7990189409</v>
      </c>
      <c r="H33" s="698">
        <v>4892196.5644871797</v>
      </c>
    </row>
    <row r="34" spans="2:8" x14ac:dyDescent="0.25">
      <c r="B34" s="694">
        <v>14</v>
      </c>
      <c r="C34" s="695" t="s">
        <v>684</v>
      </c>
      <c r="D34" s="697">
        <v>7.0397319621025897E-2</v>
      </c>
      <c r="E34" s="697">
        <v>6.1672999999999999E-2</v>
      </c>
      <c r="F34" s="697">
        <v>6.9227999999999998E-2</v>
      </c>
      <c r="G34" s="697">
        <v>6.9983000000000004E-2</v>
      </c>
      <c r="H34" s="697">
        <v>6.6747000000000001E-2</v>
      </c>
    </row>
    <row r="35" spans="2:8" x14ac:dyDescent="0.25">
      <c r="B35" s="690"/>
      <c r="C35" s="691" t="s">
        <v>685</v>
      </c>
      <c r="D35" s="692"/>
      <c r="E35" s="692"/>
      <c r="F35" s="692"/>
      <c r="G35" s="692"/>
      <c r="H35" s="692"/>
    </row>
    <row r="36" spans="2:8" ht="42.75" x14ac:dyDescent="0.25">
      <c r="B36" s="699" t="s">
        <v>686</v>
      </c>
      <c r="C36" s="700" t="s">
        <v>687</v>
      </c>
      <c r="D36" s="697">
        <v>0</v>
      </c>
      <c r="E36" s="697">
        <v>0</v>
      </c>
      <c r="F36" s="697">
        <v>0</v>
      </c>
      <c r="G36" s="697">
        <v>0</v>
      </c>
      <c r="H36" s="697">
        <v>0</v>
      </c>
    </row>
    <row r="37" spans="2:8" ht="28.5" x14ac:dyDescent="0.25">
      <c r="B37" s="699" t="s">
        <v>688</v>
      </c>
      <c r="C37" s="700" t="s">
        <v>663</v>
      </c>
      <c r="D37" s="697">
        <v>0</v>
      </c>
      <c r="E37" s="697">
        <v>0</v>
      </c>
      <c r="F37" s="697">
        <v>0</v>
      </c>
      <c r="G37" s="697">
        <v>0</v>
      </c>
      <c r="H37" s="697">
        <v>0</v>
      </c>
    </row>
    <row r="38" spans="2:8" ht="28.5" x14ac:dyDescent="0.25">
      <c r="B38" s="699" t="s">
        <v>689</v>
      </c>
      <c r="C38" s="700" t="s">
        <v>690</v>
      </c>
      <c r="D38" s="697">
        <v>0.03</v>
      </c>
      <c r="E38" s="697">
        <v>0.03</v>
      </c>
      <c r="F38" s="697">
        <v>0.03</v>
      </c>
      <c r="G38" s="697">
        <v>0.03</v>
      </c>
      <c r="H38" s="697">
        <v>0.03</v>
      </c>
    </row>
    <row r="39" spans="2:8" x14ac:dyDescent="0.25">
      <c r="B39" s="690"/>
      <c r="C39" s="701" t="s">
        <v>691</v>
      </c>
      <c r="D39" s="702"/>
      <c r="E39" s="702"/>
      <c r="F39" s="702"/>
      <c r="G39" s="702"/>
      <c r="H39" s="702"/>
    </row>
    <row r="40" spans="2:8" x14ac:dyDescent="0.25">
      <c r="B40" s="699" t="s">
        <v>692</v>
      </c>
      <c r="C40" s="703" t="s">
        <v>693</v>
      </c>
      <c r="D40" s="704">
        <v>0</v>
      </c>
      <c r="E40" s="704">
        <v>0</v>
      </c>
      <c r="F40" s="704">
        <v>0</v>
      </c>
      <c r="G40" s="704">
        <v>0</v>
      </c>
      <c r="H40" s="704">
        <v>0</v>
      </c>
    </row>
    <row r="41" spans="2:8" x14ac:dyDescent="0.25">
      <c r="B41" s="699" t="s">
        <v>694</v>
      </c>
      <c r="C41" s="695" t="s">
        <v>695</v>
      </c>
      <c r="D41" s="697">
        <v>0.03</v>
      </c>
      <c r="E41" s="697">
        <v>0.03</v>
      </c>
      <c r="F41" s="697">
        <v>0.03</v>
      </c>
      <c r="G41" s="697">
        <v>0.03</v>
      </c>
      <c r="H41" s="697">
        <v>0.03</v>
      </c>
    </row>
    <row r="42" spans="2:8" x14ac:dyDescent="0.25">
      <c r="B42" s="690"/>
      <c r="C42" s="691" t="s">
        <v>696</v>
      </c>
      <c r="D42" s="692"/>
      <c r="E42" s="692"/>
      <c r="F42" s="692"/>
      <c r="G42" s="692"/>
      <c r="H42" s="692"/>
    </row>
    <row r="43" spans="2:8" ht="28.5" x14ac:dyDescent="0.25">
      <c r="B43" s="694">
        <v>15</v>
      </c>
      <c r="C43" s="695" t="s">
        <v>697</v>
      </c>
      <c r="D43" s="696">
        <v>1374926.42695398</v>
      </c>
      <c r="E43" s="696">
        <v>609270.09893576009</v>
      </c>
      <c r="F43" s="696">
        <v>604099.26737799996</v>
      </c>
      <c r="G43" s="696">
        <v>649832.30039567989</v>
      </c>
      <c r="H43" s="696">
        <v>617047.77400686999</v>
      </c>
    </row>
    <row r="44" spans="2:8" x14ac:dyDescent="0.25">
      <c r="B44" s="694" t="s">
        <v>698</v>
      </c>
      <c r="C44" s="695" t="s">
        <v>699</v>
      </c>
      <c r="D44" s="696">
        <v>1554499.3375801602</v>
      </c>
      <c r="E44" s="696">
        <v>1484023.4843320798</v>
      </c>
      <c r="F44" s="696">
        <v>1375327.6012579999</v>
      </c>
      <c r="G44" s="696">
        <v>1482253.4381333</v>
      </c>
      <c r="H44" s="696">
        <v>1286119.69391045</v>
      </c>
    </row>
    <row r="45" spans="2:8" x14ac:dyDescent="0.25">
      <c r="B45" s="694" t="s">
        <v>700</v>
      </c>
      <c r="C45" s="695" t="s">
        <v>701</v>
      </c>
      <c r="D45" s="696">
        <v>602881.19426907005</v>
      </c>
      <c r="E45" s="696">
        <v>1170217.8992191099</v>
      </c>
      <c r="F45" s="696">
        <v>1107408.8445290001</v>
      </c>
      <c r="G45" s="696">
        <v>1344508.8409942002</v>
      </c>
      <c r="H45" s="696">
        <v>1301416.42224</v>
      </c>
    </row>
    <row r="46" spans="2:8" x14ac:dyDescent="0.25">
      <c r="B46" s="694">
        <v>16</v>
      </c>
      <c r="C46" s="695" t="s">
        <v>702</v>
      </c>
      <c r="D46" s="696">
        <v>951618.14331108995</v>
      </c>
      <c r="E46" s="696">
        <v>371005.87108302</v>
      </c>
      <c r="F46" s="696">
        <v>343831.90031400003</v>
      </c>
      <c r="G46" s="696">
        <v>370563.35953332001</v>
      </c>
      <c r="H46" s="696">
        <v>321529.92347760999</v>
      </c>
    </row>
    <row r="47" spans="2:8" x14ac:dyDescent="0.25">
      <c r="B47" s="694">
        <v>17</v>
      </c>
      <c r="C47" s="695" t="s">
        <v>703</v>
      </c>
      <c r="D47" s="697">
        <v>1.4448000000000001</v>
      </c>
      <c r="E47" s="697">
        <v>1.6422000000000001</v>
      </c>
      <c r="F47" s="697">
        <v>1.7569999999999999</v>
      </c>
      <c r="G47" s="697">
        <v>1.7536</v>
      </c>
      <c r="H47" s="697">
        <v>1.9191</v>
      </c>
    </row>
    <row r="48" spans="2:8" x14ac:dyDescent="0.25">
      <c r="B48" s="690"/>
      <c r="C48" s="691" t="s">
        <v>704</v>
      </c>
      <c r="D48" s="692"/>
      <c r="E48" s="692"/>
      <c r="F48" s="692"/>
      <c r="G48" s="692"/>
      <c r="H48" s="692"/>
    </row>
    <row r="49" spans="2:8" x14ac:dyDescent="0.25">
      <c r="B49" s="694">
        <v>18</v>
      </c>
      <c r="C49" s="695" t="s">
        <v>705</v>
      </c>
      <c r="D49" s="696">
        <v>2955709.5150139998</v>
      </c>
      <c r="E49" s="696">
        <v>2898040.589902</v>
      </c>
      <c r="F49" s="696">
        <v>2878934.3596140002</v>
      </c>
      <c r="G49" s="696">
        <v>2886364.5323239998</v>
      </c>
      <c r="H49" s="696">
        <v>2975297.956299</v>
      </c>
    </row>
    <row r="50" spans="2:8" x14ac:dyDescent="0.25">
      <c r="B50" s="694">
        <v>19</v>
      </c>
      <c r="C50" s="695" t="s">
        <v>706</v>
      </c>
      <c r="D50" s="696">
        <v>2232491.7703240002</v>
      </c>
      <c r="E50" s="696">
        <v>2326584.9977620002</v>
      </c>
      <c r="F50" s="696">
        <v>2172691.0602440001</v>
      </c>
      <c r="G50" s="696">
        <v>2095975.1068299999</v>
      </c>
      <c r="H50" s="696">
        <v>2132805.8713079998</v>
      </c>
    </row>
    <row r="51" spans="2:8" x14ac:dyDescent="0.25">
      <c r="B51" s="694">
        <v>20</v>
      </c>
      <c r="C51" s="695" t="s">
        <v>707</v>
      </c>
      <c r="D51" s="697">
        <v>1.3239510000000001</v>
      </c>
      <c r="E51" s="697">
        <v>1.2456199999999999</v>
      </c>
      <c r="F51" s="697">
        <v>1.3250550000000001</v>
      </c>
      <c r="G51" s="697">
        <v>1.3770990000000001</v>
      </c>
      <c r="H51" s="697">
        <v>1.395016</v>
      </c>
    </row>
  </sheetData>
  <sheetProtection algorithmName="SHA-512" hashValue="EwQAcLYtoR5NPdrDtHhc6QWHJ2klvI5V9fPYanqwDuwsa1JpQYPw3EqdBkbpiNuVWp/hPeYOQ0JErNkHz2O7Yw==" saltValue="3GBfvlv+J9RfNVuzwA8Rpg==" spinCount="100000" sheet="1" objects="1" scenarios="1"/>
  <mergeCells count="1">
    <mergeCell ref="B2:H2"/>
  </mergeCells>
  <pageMargins left="0.70866141732283472" right="0.70866141732283472" top="0.74803149606299213" bottom="0.74803149606299213" header="0.31496062992125984" footer="0.31496062992125984"/>
  <pageSetup paperSize="9" scale="48"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AE9CD9-49D0-48BA-9AC3-DE487AD8ECE8}">
  <sheetPr>
    <tabColor theme="5" tint="-0.499984740745262"/>
    <pageSetUpPr fitToPage="1"/>
  </sheetPr>
  <dimension ref="A1:Q17"/>
  <sheetViews>
    <sheetView showGridLines="0" zoomScaleNormal="100" workbookViewId="0">
      <selection activeCell="K14" sqref="K14"/>
    </sheetView>
  </sheetViews>
  <sheetFormatPr defaultRowHeight="27" customHeight="1" x14ac:dyDescent="0.25"/>
  <cols>
    <col min="1" max="1" width="9.140625" style="220"/>
    <col min="2" max="2" width="27.28515625" style="220" customWidth="1"/>
    <col min="3" max="6" width="12.42578125" style="220" customWidth="1"/>
    <col min="7" max="7" width="17.42578125" style="220" customWidth="1"/>
    <col min="8" max="8" width="15.7109375" style="220" customWidth="1"/>
    <col min="9" max="9" width="15.5703125" style="220" customWidth="1"/>
    <col min="10" max="10" width="18.5703125" style="220" customWidth="1"/>
    <col min="11" max="16384" width="9.140625" style="220"/>
  </cols>
  <sheetData>
    <row r="1" spans="1:17" ht="19.5" customHeight="1" thickBot="1" x14ac:dyDescent="0.3">
      <c r="A1" s="219"/>
    </row>
    <row r="2" spans="1:17" s="221" customFormat="1" ht="18.75" thickBot="1" x14ac:dyDescent="0.3">
      <c r="A2" s="220"/>
      <c r="B2" s="1274" t="s">
        <v>268</v>
      </c>
      <c r="C2" s="1275"/>
      <c r="D2" s="1275"/>
      <c r="E2" s="1275"/>
      <c r="F2" s="1275"/>
      <c r="G2" s="1275"/>
      <c r="H2" s="1275"/>
      <c r="I2" s="1275"/>
      <c r="J2" s="1276"/>
    </row>
    <row r="3" spans="1:17" ht="15.75" x14ac:dyDescent="0.25">
      <c r="B3" s="222"/>
      <c r="C3" s="222"/>
      <c r="D3" s="222"/>
      <c r="E3" s="222"/>
      <c r="F3" s="222"/>
      <c r="G3" s="222"/>
      <c r="H3" s="222"/>
      <c r="I3" s="222"/>
      <c r="J3" s="222"/>
      <c r="K3" s="222"/>
      <c r="L3" s="222"/>
      <c r="M3" s="222"/>
      <c r="N3" s="222"/>
      <c r="O3" s="222"/>
      <c r="P3" s="222"/>
      <c r="Q3" s="222"/>
    </row>
    <row r="4" spans="1:17" ht="16.5" thickBot="1" x14ac:dyDescent="0.3">
      <c r="B4" s="222"/>
      <c r="C4" s="222"/>
      <c r="D4" s="222"/>
      <c r="E4" s="222"/>
      <c r="F4" s="222"/>
      <c r="G4" s="222"/>
      <c r="H4" s="222"/>
      <c r="I4" s="222"/>
      <c r="J4" s="222"/>
      <c r="K4" s="222"/>
      <c r="L4" s="222"/>
      <c r="M4" s="222"/>
      <c r="N4" s="222"/>
      <c r="O4" s="222"/>
      <c r="P4" s="222"/>
      <c r="Q4" s="222"/>
    </row>
    <row r="5" spans="1:17" ht="30.75" customHeight="1" thickBot="1" x14ac:dyDescent="0.3">
      <c r="B5" s="223" t="s">
        <v>1572</v>
      </c>
      <c r="C5" s="1277" t="s">
        <v>269</v>
      </c>
      <c r="D5" s="1278"/>
      <c r="E5" s="1278"/>
      <c r="F5" s="1279"/>
      <c r="G5" s="1280" t="s">
        <v>270</v>
      </c>
      <c r="H5" s="1281"/>
      <c r="I5" s="1282" t="s">
        <v>271</v>
      </c>
      <c r="J5" s="1283"/>
    </row>
    <row r="6" spans="1:17" ht="37.5" customHeight="1" thickBot="1" x14ac:dyDescent="0.3">
      <c r="B6" s="1284" t="s">
        <v>241</v>
      </c>
      <c r="C6" s="1286" t="s">
        <v>272</v>
      </c>
      <c r="D6" s="1288" t="s">
        <v>273</v>
      </c>
      <c r="E6" s="1289"/>
      <c r="F6" s="1290"/>
      <c r="G6" s="1291" t="s">
        <v>274</v>
      </c>
      <c r="H6" s="1291" t="s">
        <v>275</v>
      </c>
      <c r="I6" s="224"/>
      <c r="J6" s="1291" t="s">
        <v>276</v>
      </c>
    </row>
    <row r="7" spans="1:17" ht="21.75" thickBot="1" x14ac:dyDescent="0.3">
      <c r="B7" s="1285"/>
      <c r="C7" s="1287"/>
      <c r="D7" s="225"/>
      <c r="E7" s="226" t="s">
        <v>277</v>
      </c>
      <c r="F7" s="227" t="s">
        <v>278</v>
      </c>
      <c r="G7" s="1292"/>
      <c r="H7" s="1292"/>
      <c r="I7" s="228"/>
      <c r="J7" s="1293"/>
    </row>
    <row r="8" spans="1:17" ht="15.75" thickBot="1" x14ac:dyDescent="0.3">
      <c r="B8" s="229" t="s">
        <v>279</v>
      </c>
      <c r="C8" s="230">
        <v>78360.013900226841</v>
      </c>
      <c r="D8" s="230">
        <v>23923.675166442714</v>
      </c>
      <c r="E8" s="230">
        <v>23923.675166442714</v>
      </c>
      <c r="F8" s="230">
        <v>23923.675166442714</v>
      </c>
      <c r="G8" s="230">
        <v>-3047.6262333592003</v>
      </c>
      <c r="H8" s="230">
        <v>-14647.290248871253</v>
      </c>
      <c r="I8" s="230">
        <v>47770.959283172786</v>
      </c>
      <c r="J8" s="230" t="s">
        <v>1573</v>
      </c>
    </row>
    <row r="9" spans="1:17" ht="15.75" thickBot="1" x14ac:dyDescent="0.3">
      <c r="B9" s="231" t="s">
        <v>280</v>
      </c>
      <c r="C9" s="230">
        <v>0</v>
      </c>
      <c r="D9" s="230">
        <v>0</v>
      </c>
      <c r="E9" s="230">
        <v>0</v>
      </c>
      <c r="F9" s="230">
        <v>0</v>
      </c>
      <c r="G9" s="230">
        <v>0</v>
      </c>
      <c r="H9" s="230">
        <v>0</v>
      </c>
      <c r="I9" s="230">
        <v>0</v>
      </c>
      <c r="J9" s="230" t="s">
        <v>1573</v>
      </c>
    </row>
    <row r="10" spans="1:17" ht="15.75" thickBot="1" x14ac:dyDescent="0.3">
      <c r="B10" s="231" t="s">
        <v>281</v>
      </c>
      <c r="C10" s="230">
        <v>66.492783459999998</v>
      </c>
      <c r="D10" s="230">
        <v>0</v>
      </c>
      <c r="E10" s="230">
        <v>0</v>
      </c>
      <c r="F10" s="230">
        <v>0</v>
      </c>
      <c r="G10" s="230">
        <v>0</v>
      </c>
      <c r="H10" s="230">
        <v>0</v>
      </c>
      <c r="I10" s="230">
        <v>0</v>
      </c>
      <c r="J10" s="230" t="s">
        <v>1573</v>
      </c>
    </row>
    <row r="11" spans="1:17" ht="15.75" thickBot="1" x14ac:dyDescent="0.3">
      <c r="B11" s="231" t="s">
        <v>282</v>
      </c>
      <c r="C11" s="230">
        <v>0</v>
      </c>
      <c r="D11" s="230">
        <v>0</v>
      </c>
      <c r="E11" s="230">
        <v>0</v>
      </c>
      <c r="F11" s="230">
        <v>0</v>
      </c>
      <c r="G11" s="230">
        <v>0</v>
      </c>
      <c r="H11" s="230">
        <v>0</v>
      </c>
      <c r="I11" s="230">
        <v>0</v>
      </c>
      <c r="J11" s="230" t="s">
        <v>1573</v>
      </c>
    </row>
    <row r="12" spans="1:17" ht="15.75" thickBot="1" x14ac:dyDescent="0.3">
      <c r="B12" s="231" t="s">
        <v>283</v>
      </c>
      <c r="C12" s="230">
        <v>0</v>
      </c>
      <c r="D12" s="230">
        <v>0</v>
      </c>
      <c r="E12" s="230">
        <v>0</v>
      </c>
      <c r="F12" s="230">
        <v>0</v>
      </c>
      <c r="G12" s="230">
        <v>0</v>
      </c>
      <c r="H12" s="230">
        <v>0</v>
      </c>
      <c r="I12" s="230">
        <v>0</v>
      </c>
      <c r="J12" s="230" t="s">
        <v>1573</v>
      </c>
    </row>
    <row r="13" spans="1:17" ht="15.75" thickBot="1" x14ac:dyDescent="0.3">
      <c r="B13" s="231" t="s">
        <v>284</v>
      </c>
      <c r="C13" s="230">
        <v>62277.088402837508</v>
      </c>
      <c r="D13" s="230">
        <v>21481.051355082713</v>
      </c>
      <c r="E13" s="230">
        <v>21481.051355082713</v>
      </c>
      <c r="F13" s="230">
        <v>21481.051355082713</v>
      </c>
      <c r="G13" s="230">
        <v>-1732.4040766775001</v>
      </c>
      <c r="H13" s="230">
        <v>-12970.062746773754</v>
      </c>
      <c r="I13" s="230">
        <v>47238.952578932782</v>
      </c>
      <c r="J13" s="230" t="s">
        <v>1573</v>
      </c>
    </row>
    <row r="14" spans="1:17" ht="15.75" thickBot="1" x14ac:dyDescent="0.3">
      <c r="B14" s="231" t="s">
        <v>285</v>
      </c>
      <c r="C14" s="230">
        <v>16016.432713929325</v>
      </c>
      <c r="D14" s="230">
        <v>2442.6238113599998</v>
      </c>
      <c r="E14" s="230">
        <v>2442.6238113599998</v>
      </c>
      <c r="F14" s="230">
        <v>2442.6238113599998</v>
      </c>
      <c r="G14" s="230">
        <v>-1315.2221566817</v>
      </c>
      <c r="H14" s="230">
        <v>-1677.2275020975001</v>
      </c>
      <c r="I14" s="230">
        <v>532.00670423999998</v>
      </c>
      <c r="J14" s="230" t="s">
        <v>1573</v>
      </c>
    </row>
    <row r="15" spans="1:17" ht="15.75" thickBot="1" x14ac:dyDescent="0.3">
      <c r="B15" s="232" t="s">
        <v>286</v>
      </c>
      <c r="C15" s="230">
        <v>0</v>
      </c>
      <c r="D15" s="230">
        <v>0</v>
      </c>
      <c r="E15" s="230">
        <v>0</v>
      </c>
      <c r="F15" s="230">
        <v>0</v>
      </c>
      <c r="G15" s="230">
        <v>0</v>
      </c>
      <c r="H15" s="230">
        <v>0</v>
      </c>
      <c r="I15" s="230">
        <v>0</v>
      </c>
      <c r="J15" s="230" t="s">
        <v>1573</v>
      </c>
    </row>
    <row r="16" spans="1:17" ht="15.75" thickBot="1" x14ac:dyDescent="0.3">
      <c r="B16" s="232" t="s">
        <v>287</v>
      </c>
      <c r="C16" s="230">
        <v>539.48340914000028</v>
      </c>
      <c r="D16" s="230">
        <v>549.19095592000008</v>
      </c>
      <c r="E16" s="230">
        <v>549.19095592000008</v>
      </c>
      <c r="F16" s="230">
        <v>549.19095592000008</v>
      </c>
      <c r="G16" s="230">
        <v>-1.52487679</v>
      </c>
      <c r="H16" s="230">
        <v>-253.98919666000003</v>
      </c>
      <c r="I16" s="230">
        <v>0</v>
      </c>
      <c r="J16" s="230" t="s">
        <v>1573</v>
      </c>
    </row>
    <row r="17" spans="2:10" ht="15.75" thickBot="1" x14ac:dyDescent="0.3">
      <c r="B17" s="233" t="s">
        <v>175</v>
      </c>
      <c r="C17" s="234">
        <v>78899.497309366838</v>
      </c>
      <c r="D17" s="234">
        <v>24472.866122362713</v>
      </c>
      <c r="E17" s="234">
        <v>24472.866122362713</v>
      </c>
      <c r="F17" s="234">
        <v>24472.866122362713</v>
      </c>
      <c r="G17" s="234">
        <v>-3049.1511101492001</v>
      </c>
      <c r="H17" s="234">
        <v>-14901.279445531254</v>
      </c>
      <c r="I17" s="234">
        <v>47770.959283172786</v>
      </c>
      <c r="J17" s="234" t="s">
        <v>1573</v>
      </c>
    </row>
  </sheetData>
  <sheetProtection algorithmName="SHA-512" hashValue="CoSv3AoByODYWMsErEn3Y9yw/CXtfqIu/J+GCzSkC4W7cU9trR/LPiaEjKsjeL85f6vV+5cyN5eOpmaEaws1uA==" saltValue="cZG8/OftW1qKkjQl2a9Gaw==" spinCount="100000" sheet="1" objects="1" scenarios="1"/>
  <mergeCells count="10">
    <mergeCell ref="B2:J2"/>
    <mergeCell ref="C5:F5"/>
    <mergeCell ref="G5:H5"/>
    <mergeCell ref="I5:J5"/>
    <mergeCell ref="B6:B7"/>
    <mergeCell ref="C6:C7"/>
    <mergeCell ref="D6:F6"/>
    <mergeCell ref="G6:G7"/>
    <mergeCell ref="H6:H7"/>
    <mergeCell ref="J6:J7"/>
  </mergeCells>
  <pageMargins left="0.70866141732283472" right="0.70866141732283472" top="0.74803149606299213" bottom="0.74803149606299213" header="0.31496062992125984" footer="0.31496062992125984"/>
  <pageSetup paperSize="9" scale="91" orientation="landscape"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5D8B89-346D-46DD-8315-2517189063ED}">
  <sheetPr>
    <tabColor theme="5" tint="-0.499984740745262"/>
    <pageSetUpPr fitToPage="1"/>
  </sheetPr>
  <dimension ref="B1:L7"/>
  <sheetViews>
    <sheetView showGridLines="0" workbookViewId="0">
      <selection activeCell="C6" sqref="C6"/>
    </sheetView>
  </sheetViews>
  <sheetFormatPr defaultColWidth="9.140625" defaultRowHeight="28.5" customHeight="1" x14ac:dyDescent="0.25"/>
  <cols>
    <col min="1" max="1" width="9.140625" style="102"/>
    <col min="2" max="2" width="33" style="102" customWidth="1"/>
    <col min="3" max="3" width="30.85546875" style="102" customWidth="1"/>
    <col min="4" max="5" width="9.140625" style="102"/>
    <col min="6" max="6" width="28.5703125" style="102" bestFit="1" customWidth="1"/>
    <col min="7" max="16384" width="9.140625" style="102"/>
  </cols>
  <sheetData>
    <row r="1" spans="2:12" ht="28.5" customHeight="1" thickBot="1" x14ac:dyDescent="0.3"/>
    <row r="2" spans="2:12" ht="18.75" thickBot="1" x14ac:dyDescent="0.3">
      <c r="B2" s="1274" t="s">
        <v>288</v>
      </c>
      <c r="C2" s="1276"/>
      <c r="G2" s="1294"/>
      <c r="H2" s="1294"/>
      <c r="I2" s="1294"/>
      <c r="J2" s="1294"/>
      <c r="K2" s="1294"/>
      <c r="L2" s="1294"/>
    </row>
    <row r="3" spans="2:12" ht="28.5" customHeight="1" x14ac:dyDescent="0.25">
      <c r="B3" s="1295"/>
      <c r="C3" s="1295"/>
      <c r="D3" s="1069"/>
      <c r="E3" s="1069"/>
      <c r="F3" s="235"/>
      <c r="G3" s="1294"/>
      <c r="H3" s="1294"/>
      <c r="I3" s="235"/>
    </row>
    <row r="4" spans="2:12" ht="28.5" customHeight="1" thickBot="1" x14ac:dyDescent="0.3">
      <c r="B4" s="236" t="s">
        <v>1572</v>
      </c>
    </row>
    <row r="5" spans="2:12" ht="28.5" customHeight="1" thickBot="1" x14ac:dyDescent="0.3">
      <c r="B5" s="236" t="s">
        <v>241</v>
      </c>
      <c r="C5" s="226" t="s">
        <v>289</v>
      </c>
    </row>
    <row r="6" spans="2:12" ht="28.5" customHeight="1" x14ac:dyDescent="0.25">
      <c r="B6" s="237" t="s">
        <v>290</v>
      </c>
      <c r="C6" s="238">
        <v>202.872682325</v>
      </c>
    </row>
    <row r="7" spans="2:12" ht="28.5" customHeight="1" thickBot="1" x14ac:dyDescent="0.3">
      <c r="B7" s="239" t="s">
        <v>291</v>
      </c>
      <c r="C7" s="240">
        <v>20632.065879625901</v>
      </c>
    </row>
  </sheetData>
  <sheetProtection algorithmName="SHA-512" hashValue="oOOdc9UU6UvkKBZse5kct646cRiLNpz3vC2tdPzehdIrMdc5V7Drgjer18xazDntnD7g91TVmQpcsDVAWpWWWQ==" saltValue="LEQh54XmM9dcKqm3RLjXQg==" spinCount="100000" sheet="1" objects="1" scenarios="1"/>
  <mergeCells count="6">
    <mergeCell ref="B2:C2"/>
    <mergeCell ref="G2:H2"/>
    <mergeCell ref="I2:J2"/>
    <mergeCell ref="K2:L2"/>
    <mergeCell ref="G3:H3"/>
    <mergeCell ref="B3:C3"/>
  </mergeCells>
  <pageMargins left="0.70866141732283472" right="0.70866141732283472" top="0.74803149606299213" bottom="0.74803149606299213" header="0.31496062992125984" footer="0.31496062992125984"/>
  <pageSetup paperSize="9"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EBFB61-DCD8-489C-9750-61FBB8BD9E11}">
  <sheetPr>
    <tabColor theme="5" tint="-0.499984740745262"/>
    <pageSetUpPr fitToPage="1"/>
  </sheetPr>
  <dimension ref="B1:O50"/>
  <sheetViews>
    <sheetView showGridLines="0" zoomScaleNormal="100" workbookViewId="0">
      <selection activeCell="K14" sqref="K14"/>
    </sheetView>
  </sheetViews>
  <sheetFormatPr defaultColWidth="9.140625" defaultRowHeight="14.25" x14ac:dyDescent="0.2"/>
  <cols>
    <col min="1" max="2" width="9.140625" style="241"/>
    <col min="3" max="3" width="19" style="241" customWidth="1"/>
    <col min="4" max="4" width="8.28515625" style="241" bestFit="1" customWidth="1"/>
    <col min="5" max="5" width="14.28515625" style="241" bestFit="1" customWidth="1"/>
    <col min="6" max="6" width="13.140625" style="241" bestFit="1" customWidth="1"/>
    <col min="7" max="7" width="6.140625" style="241" bestFit="1" customWidth="1"/>
    <col min="8" max="8" width="14.5703125" style="241" bestFit="1" customWidth="1"/>
    <col min="9" max="9" width="12.140625" style="241" bestFit="1" customWidth="1"/>
    <col min="10" max="10" width="10.5703125" style="241" bestFit="1" customWidth="1"/>
    <col min="11" max="13" width="11.85546875" style="241" bestFit="1" customWidth="1"/>
    <col min="14" max="14" width="8.85546875" style="241" bestFit="1" customWidth="1"/>
    <col min="15" max="15" width="13.42578125" style="241" bestFit="1" customWidth="1"/>
    <col min="16" max="16384" width="9.140625" style="241"/>
  </cols>
  <sheetData>
    <row r="1" spans="2:15" ht="15" thickBot="1" x14ac:dyDescent="0.25"/>
    <row r="2" spans="2:15" ht="18.75" customHeight="1" thickBot="1" x14ac:dyDescent="0.25">
      <c r="B2" s="1274" t="s">
        <v>292</v>
      </c>
      <c r="C2" s="1275"/>
      <c r="D2" s="1275"/>
      <c r="E2" s="1275"/>
      <c r="F2" s="1275"/>
      <c r="G2" s="1275"/>
      <c r="H2" s="1275"/>
      <c r="I2" s="1275"/>
      <c r="J2" s="1275"/>
      <c r="K2" s="1275"/>
      <c r="L2" s="1275"/>
      <c r="M2" s="1275"/>
      <c r="N2" s="1275"/>
      <c r="O2" s="1276"/>
    </row>
    <row r="3" spans="2:15" x14ac:dyDescent="0.2">
      <c r="B3" s="1297"/>
      <c r="C3" s="1297"/>
      <c r="D3" s="1297"/>
      <c r="E3" s="1297"/>
      <c r="F3" s="1297"/>
      <c r="G3" s="1297"/>
      <c r="H3" s="1297"/>
      <c r="I3" s="1297"/>
      <c r="J3" s="1297"/>
      <c r="K3" s="1297"/>
      <c r="L3" s="1297"/>
      <c r="M3" s="1297"/>
      <c r="N3" s="1297"/>
      <c r="O3" s="1297"/>
    </row>
    <row r="4" spans="2:15" ht="15" x14ac:dyDescent="0.2">
      <c r="B4" s="1296"/>
      <c r="C4" s="1296"/>
      <c r="D4" s="242"/>
      <c r="E4" s="242"/>
      <c r="F4" s="242"/>
      <c r="G4" s="242"/>
      <c r="H4" s="242"/>
      <c r="I4" s="242"/>
      <c r="J4" s="242"/>
      <c r="K4" s="242"/>
      <c r="L4" s="242"/>
      <c r="M4" s="242"/>
      <c r="N4" s="242"/>
      <c r="O4" s="242"/>
    </row>
    <row r="5" spans="2:15" ht="15" x14ac:dyDescent="0.2">
      <c r="B5" s="1296"/>
      <c r="C5" s="1296"/>
      <c r="D5" s="242"/>
      <c r="E5" s="242"/>
      <c r="F5" s="242"/>
      <c r="G5" s="242"/>
      <c r="H5" s="242"/>
      <c r="I5" s="242"/>
      <c r="J5" s="242"/>
      <c r="K5" s="242"/>
      <c r="L5" s="242"/>
      <c r="M5" s="242"/>
      <c r="N5" s="242"/>
      <c r="O5" s="242"/>
    </row>
    <row r="6" spans="2:15" ht="15" x14ac:dyDescent="0.2">
      <c r="B6" s="1296"/>
      <c r="C6" s="1296"/>
      <c r="D6" s="242"/>
      <c r="E6" s="242"/>
      <c r="F6" s="242"/>
      <c r="G6" s="242"/>
      <c r="H6" s="242"/>
      <c r="I6" s="242"/>
      <c r="J6" s="242"/>
      <c r="K6" s="242"/>
      <c r="L6" s="242"/>
      <c r="M6" s="242"/>
      <c r="N6" s="242"/>
      <c r="O6" s="242"/>
    </row>
    <row r="7" spans="2:15" ht="15.75" thickBot="1" x14ac:dyDescent="0.25">
      <c r="B7" s="1296"/>
      <c r="C7" s="1296"/>
      <c r="D7" s="242"/>
      <c r="E7" s="243"/>
      <c r="F7" s="243"/>
      <c r="G7" s="243"/>
      <c r="H7" s="243"/>
      <c r="I7" s="243"/>
      <c r="J7" s="243"/>
      <c r="K7" s="243"/>
      <c r="L7" s="243"/>
      <c r="M7" s="243"/>
      <c r="N7" s="243"/>
      <c r="O7" s="243"/>
    </row>
    <row r="8" spans="2:15" ht="15" thickBot="1" x14ac:dyDescent="0.25">
      <c r="B8" s="1300" t="s">
        <v>1572</v>
      </c>
      <c r="C8" s="1301"/>
      <c r="D8" s="1302" t="s">
        <v>293</v>
      </c>
      <c r="E8" s="1303"/>
      <c r="F8" s="1303"/>
      <c r="G8" s="1303"/>
      <c r="H8" s="1303"/>
      <c r="I8" s="1303"/>
      <c r="J8" s="1303"/>
      <c r="K8" s="1303"/>
      <c r="L8" s="1303"/>
      <c r="M8" s="1303"/>
      <c r="N8" s="1303"/>
      <c r="O8" s="1304"/>
    </row>
    <row r="9" spans="2:15" ht="15" customHeight="1" thickBot="1" x14ac:dyDescent="0.25">
      <c r="B9" s="1305" t="s">
        <v>241</v>
      </c>
      <c r="C9" s="1306"/>
      <c r="D9" s="1309" t="s">
        <v>294</v>
      </c>
      <c r="E9" s="1310"/>
      <c r="F9" s="1310"/>
      <c r="G9" s="1311" t="s">
        <v>295</v>
      </c>
      <c r="H9" s="1312"/>
      <c r="I9" s="1312"/>
      <c r="J9" s="1312"/>
      <c r="K9" s="1312"/>
      <c r="L9" s="1312"/>
      <c r="M9" s="1312"/>
      <c r="N9" s="1312"/>
      <c r="O9" s="1313"/>
    </row>
    <row r="10" spans="2:15" ht="36" customHeight="1" thickBot="1" x14ac:dyDescent="0.25">
      <c r="B10" s="1307"/>
      <c r="C10" s="1308"/>
      <c r="D10" s="244"/>
      <c r="E10" s="226" t="s">
        <v>296</v>
      </c>
      <c r="F10" s="226" t="s">
        <v>297</v>
      </c>
      <c r="G10" s="245"/>
      <c r="H10" s="246" t="s">
        <v>298</v>
      </c>
      <c r="I10" s="246" t="s">
        <v>299</v>
      </c>
      <c r="J10" s="246" t="s">
        <v>300</v>
      </c>
      <c r="K10" s="246" t="s">
        <v>301</v>
      </c>
      <c r="L10" s="246" t="s">
        <v>302</v>
      </c>
      <c r="M10" s="246" t="s">
        <v>303</v>
      </c>
      <c r="N10" s="246" t="s">
        <v>304</v>
      </c>
      <c r="O10" s="247" t="s">
        <v>277</v>
      </c>
    </row>
    <row r="11" spans="2:15" ht="21.75" customHeight="1" thickBot="1" x14ac:dyDescent="0.25">
      <c r="B11" s="1314" t="s">
        <v>305</v>
      </c>
      <c r="C11" s="1315"/>
      <c r="D11" s="248">
        <v>843376.24178350309</v>
      </c>
      <c r="E11" s="248">
        <v>843376.24178350309</v>
      </c>
      <c r="F11" s="248">
        <v>0</v>
      </c>
      <c r="G11" s="248">
        <v>0</v>
      </c>
      <c r="H11" s="248">
        <v>0</v>
      </c>
      <c r="I11" s="248">
        <v>0</v>
      </c>
      <c r="J11" s="248">
        <v>0</v>
      </c>
      <c r="K11" s="248">
        <v>0</v>
      </c>
      <c r="L11" s="248">
        <v>0</v>
      </c>
      <c r="M11" s="248">
        <v>0</v>
      </c>
      <c r="N11" s="248">
        <v>0</v>
      </c>
      <c r="O11" s="248">
        <v>0</v>
      </c>
    </row>
    <row r="12" spans="2:15" ht="15" thickBot="1" x14ac:dyDescent="0.25">
      <c r="B12" s="1314" t="s">
        <v>279</v>
      </c>
      <c r="C12" s="1315"/>
      <c r="D12" s="249">
        <v>2873151.1581979725</v>
      </c>
      <c r="E12" s="249">
        <v>2799136.9544110661</v>
      </c>
      <c r="F12" s="249">
        <v>74014.203786906859</v>
      </c>
      <c r="G12" s="249">
        <v>44440.329922658493</v>
      </c>
      <c r="H12" s="249">
        <v>35374.032543406276</v>
      </c>
      <c r="I12" s="249">
        <v>879.89917618441723</v>
      </c>
      <c r="J12" s="249">
        <v>1425.4479655125001</v>
      </c>
      <c r="K12" s="249">
        <v>2157.9642825880996</v>
      </c>
      <c r="L12" s="249">
        <v>4193.3515966300001</v>
      </c>
      <c r="M12" s="249">
        <v>146.25472492720002</v>
      </c>
      <c r="N12" s="249">
        <v>263.37963340999994</v>
      </c>
      <c r="O12" s="249">
        <v>44440.329922658493</v>
      </c>
    </row>
    <row r="13" spans="2:15" x14ac:dyDescent="0.2">
      <c r="B13" s="1316" t="s">
        <v>306</v>
      </c>
      <c r="C13" s="1317"/>
      <c r="D13" s="250">
        <v>210803.83685559602</v>
      </c>
      <c r="E13" s="250">
        <v>210803.83685559602</v>
      </c>
      <c r="F13" s="250">
        <v>0</v>
      </c>
      <c r="G13" s="250">
        <v>0</v>
      </c>
      <c r="H13" s="250">
        <v>0</v>
      </c>
      <c r="I13" s="250">
        <v>0</v>
      </c>
      <c r="J13" s="250">
        <v>0</v>
      </c>
      <c r="K13" s="250">
        <v>0</v>
      </c>
      <c r="L13" s="250">
        <v>0</v>
      </c>
      <c r="M13" s="250">
        <v>0</v>
      </c>
      <c r="N13" s="250">
        <v>0</v>
      </c>
      <c r="O13" s="250">
        <v>0</v>
      </c>
    </row>
    <row r="14" spans="2:15" x14ac:dyDescent="0.2">
      <c r="B14" s="1298" t="s">
        <v>307</v>
      </c>
      <c r="C14" s="1299"/>
      <c r="D14" s="251">
        <v>149187.45880088999</v>
      </c>
      <c r="E14" s="251">
        <v>149187.45880088999</v>
      </c>
      <c r="F14" s="251">
        <v>0</v>
      </c>
      <c r="G14" s="251">
        <v>176.52366646999997</v>
      </c>
      <c r="H14" s="251">
        <v>6.9704486699999997</v>
      </c>
      <c r="I14" s="251">
        <v>0</v>
      </c>
      <c r="J14" s="251">
        <v>0</v>
      </c>
      <c r="K14" s="251">
        <v>169.55321779999997</v>
      </c>
      <c r="L14" s="251">
        <v>0</v>
      </c>
      <c r="M14" s="251">
        <v>0</v>
      </c>
      <c r="N14" s="251">
        <v>0</v>
      </c>
      <c r="O14" s="251">
        <v>176.52366646999997</v>
      </c>
    </row>
    <row r="15" spans="2:15" x14ac:dyDescent="0.2">
      <c r="B15" s="1298" t="s">
        <v>308</v>
      </c>
      <c r="C15" s="1299"/>
      <c r="D15" s="251">
        <v>549044.58859867428</v>
      </c>
      <c r="E15" s="251">
        <v>476868.88304712181</v>
      </c>
      <c r="F15" s="251">
        <v>72175.705551552499</v>
      </c>
      <c r="G15" s="251">
        <v>0</v>
      </c>
      <c r="H15" s="251">
        <v>0</v>
      </c>
      <c r="I15" s="251">
        <v>0</v>
      </c>
      <c r="J15" s="251">
        <v>0</v>
      </c>
      <c r="K15" s="251">
        <v>0</v>
      </c>
      <c r="L15" s="251">
        <v>0</v>
      </c>
      <c r="M15" s="251">
        <v>0</v>
      </c>
      <c r="N15" s="251">
        <v>0</v>
      </c>
      <c r="O15" s="251">
        <v>0</v>
      </c>
    </row>
    <row r="16" spans="2:15" x14ac:dyDescent="0.2">
      <c r="B16" s="1298" t="s">
        <v>309</v>
      </c>
      <c r="C16" s="1299"/>
      <c r="D16" s="251">
        <v>217772.04851289972</v>
      </c>
      <c r="E16" s="251">
        <v>217772.04851289972</v>
      </c>
      <c r="F16" s="251">
        <v>0</v>
      </c>
      <c r="G16" s="251">
        <v>187.66621355999999</v>
      </c>
      <c r="H16" s="251">
        <v>3.6772949999999999E-2</v>
      </c>
      <c r="I16" s="251">
        <v>0</v>
      </c>
      <c r="J16" s="251">
        <v>1.24492621</v>
      </c>
      <c r="K16" s="251">
        <v>0</v>
      </c>
      <c r="L16" s="251">
        <v>186.3845144</v>
      </c>
      <c r="M16" s="251">
        <v>0</v>
      </c>
      <c r="N16" s="251">
        <v>0</v>
      </c>
      <c r="O16" s="251">
        <v>187.66621355999999</v>
      </c>
    </row>
    <row r="17" spans="2:15" x14ac:dyDescent="0.2">
      <c r="B17" s="1298" t="s">
        <v>310</v>
      </c>
      <c r="C17" s="1299"/>
      <c r="D17" s="251">
        <v>1274543.6618782596</v>
      </c>
      <c r="E17" s="251">
        <v>1273290.1711023797</v>
      </c>
      <c r="F17" s="251">
        <v>1253.49077588</v>
      </c>
      <c r="G17" s="251">
        <v>38708.307723562466</v>
      </c>
      <c r="H17" s="251">
        <v>32354.05959280187</v>
      </c>
      <c r="I17" s="251">
        <v>214.83992637000003</v>
      </c>
      <c r="J17" s="251">
        <v>1133.7258600524999</v>
      </c>
      <c r="K17" s="251">
        <v>1768.4415269080996</v>
      </c>
      <c r="L17" s="251">
        <v>3236.0802182699999</v>
      </c>
      <c r="M17" s="251">
        <v>0.31869276000000002</v>
      </c>
      <c r="N17" s="251">
        <v>0.84190640000000005</v>
      </c>
      <c r="O17" s="251">
        <v>38708.307723562466</v>
      </c>
    </row>
    <row r="18" spans="2:15" x14ac:dyDescent="0.2">
      <c r="B18" s="1319" t="s">
        <v>311</v>
      </c>
      <c r="C18" s="1320"/>
      <c r="D18" s="251">
        <v>361547.26272655895</v>
      </c>
      <c r="E18" s="251">
        <v>360430.98924476898</v>
      </c>
      <c r="F18" s="251">
        <v>1116.27348179</v>
      </c>
      <c r="G18" s="251">
        <v>17731.947515848507</v>
      </c>
      <c r="H18" s="251">
        <v>14574.423364697905</v>
      </c>
      <c r="I18" s="251">
        <v>146.86040575999999</v>
      </c>
      <c r="J18" s="251">
        <v>742.9424652225</v>
      </c>
      <c r="K18" s="251">
        <v>139.08677384809997</v>
      </c>
      <c r="L18" s="251">
        <v>2127.4739071600002</v>
      </c>
      <c r="M18" s="251">
        <v>0.31869276000000002</v>
      </c>
      <c r="N18" s="251">
        <v>0.84190640000000005</v>
      </c>
      <c r="O18" s="251">
        <v>17731.947515848507</v>
      </c>
    </row>
    <row r="19" spans="2:15" ht="15" thickBot="1" x14ac:dyDescent="0.25">
      <c r="B19" s="1321" t="s">
        <v>312</v>
      </c>
      <c r="C19" s="1322"/>
      <c r="D19" s="251">
        <v>471799.56355165318</v>
      </c>
      <c r="E19" s="251">
        <v>471214.55609217891</v>
      </c>
      <c r="F19" s="251">
        <v>585.00745947435735</v>
      </c>
      <c r="G19" s="251">
        <v>5367.8323190660267</v>
      </c>
      <c r="H19" s="251">
        <v>3012.965728984409</v>
      </c>
      <c r="I19" s="251">
        <v>665.05924981441729</v>
      </c>
      <c r="J19" s="251">
        <v>290.47717925000001</v>
      </c>
      <c r="K19" s="251">
        <v>219.96953787999999</v>
      </c>
      <c r="L19" s="251">
        <v>770.88686395999991</v>
      </c>
      <c r="M19" s="251">
        <v>145.93603216720004</v>
      </c>
      <c r="N19" s="251">
        <v>262.53772700999997</v>
      </c>
      <c r="O19" s="251">
        <v>5367.8323190660267</v>
      </c>
    </row>
    <row r="20" spans="2:15" ht="15" thickBot="1" x14ac:dyDescent="0.25">
      <c r="B20" s="1314" t="s">
        <v>286</v>
      </c>
      <c r="C20" s="1315"/>
      <c r="D20" s="249">
        <v>813945.50448960008</v>
      </c>
      <c r="E20" s="249">
        <v>813945.50448960008</v>
      </c>
      <c r="F20" s="249">
        <v>0</v>
      </c>
      <c r="G20" s="249">
        <v>0</v>
      </c>
      <c r="H20" s="249">
        <v>0</v>
      </c>
      <c r="I20" s="249">
        <v>0</v>
      </c>
      <c r="J20" s="249">
        <v>0</v>
      </c>
      <c r="K20" s="249">
        <v>0</v>
      </c>
      <c r="L20" s="249">
        <v>0</v>
      </c>
      <c r="M20" s="249">
        <v>0</v>
      </c>
      <c r="N20" s="249">
        <v>0</v>
      </c>
      <c r="O20" s="249">
        <v>0</v>
      </c>
    </row>
    <row r="21" spans="2:15" x14ac:dyDescent="0.2">
      <c r="B21" s="1323" t="s">
        <v>306</v>
      </c>
      <c r="C21" s="1323"/>
      <c r="D21" s="251">
        <v>0</v>
      </c>
      <c r="E21" s="251">
        <v>0</v>
      </c>
      <c r="F21" s="251">
        <v>0</v>
      </c>
      <c r="G21" s="251">
        <v>0</v>
      </c>
      <c r="H21" s="251">
        <v>0</v>
      </c>
      <c r="I21" s="251">
        <v>0</v>
      </c>
      <c r="J21" s="251">
        <v>0</v>
      </c>
      <c r="K21" s="251">
        <v>0</v>
      </c>
      <c r="L21" s="251">
        <v>0</v>
      </c>
      <c r="M21" s="251">
        <v>0</v>
      </c>
      <c r="N21" s="251">
        <v>0</v>
      </c>
      <c r="O21" s="251">
        <v>0</v>
      </c>
    </row>
    <row r="22" spans="2:15" x14ac:dyDescent="0.2">
      <c r="B22" s="1318" t="s">
        <v>307</v>
      </c>
      <c r="C22" s="1318"/>
      <c r="D22" s="251">
        <v>567744.76651418989</v>
      </c>
      <c r="E22" s="251">
        <v>567744.76651418989</v>
      </c>
      <c r="F22" s="251">
        <v>0</v>
      </c>
      <c r="G22" s="251">
        <v>0</v>
      </c>
      <c r="H22" s="251">
        <v>0</v>
      </c>
      <c r="I22" s="251">
        <v>0</v>
      </c>
      <c r="J22" s="251">
        <v>0</v>
      </c>
      <c r="K22" s="251">
        <v>0</v>
      </c>
      <c r="L22" s="251">
        <v>0</v>
      </c>
      <c r="M22" s="251">
        <v>0</v>
      </c>
      <c r="N22" s="251">
        <v>0</v>
      </c>
      <c r="O22" s="251">
        <v>0</v>
      </c>
    </row>
    <row r="23" spans="2:15" x14ac:dyDescent="0.2">
      <c r="B23" s="1318" t="s">
        <v>308</v>
      </c>
      <c r="C23" s="1318"/>
      <c r="D23" s="251">
        <v>177943.7984423</v>
      </c>
      <c r="E23" s="251">
        <v>177943.7984423</v>
      </c>
      <c r="F23" s="251">
        <v>0</v>
      </c>
      <c r="G23" s="251">
        <v>0</v>
      </c>
      <c r="H23" s="251">
        <v>0</v>
      </c>
      <c r="I23" s="251">
        <v>0</v>
      </c>
      <c r="J23" s="251">
        <v>0</v>
      </c>
      <c r="K23" s="251">
        <v>0</v>
      </c>
      <c r="L23" s="251">
        <v>0</v>
      </c>
      <c r="M23" s="251">
        <v>0</v>
      </c>
      <c r="N23" s="251">
        <v>0</v>
      </c>
      <c r="O23" s="251">
        <v>0</v>
      </c>
    </row>
    <row r="24" spans="2:15" x14ac:dyDescent="0.2">
      <c r="B24" s="1318" t="s">
        <v>309</v>
      </c>
      <c r="C24" s="1318"/>
      <c r="D24" s="251">
        <v>0</v>
      </c>
      <c r="E24" s="251">
        <v>0</v>
      </c>
      <c r="F24" s="251">
        <v>0</v>
      </c>
      <c r="G24" s="251">
        <v>0</v>
      </c>
      <c r="H24" s="251">
        <v>0</v>
      </c>
      <c r="I24" s="251">
        <v>0</v>
      </c>
      <c r="J24" s="251">
        <v>0</v>
      </c>
      <c r="K24" s="251">
        <v>0</v>
      </c>
      <c r="L24" s="251">
        <v>0</v>
      </c>
      <c r="M24" s="251">
        <v>0</v>
      </c>
      <c r="N24" s="251">
        <v>0</v>
      </c>
      <c r="O24" s="251">
        <v>0</v>
      </c>
    </row>
    <row r="25" spans="2:15" ht="15" thickBot="1" x14ac:dyDescent="0.25">
      <c r="B25" s="1324" t="s">
        <v>310</v>
      </c>
      <c r="C25" s="1324"/>
      <c r="D25" s="251">
        <v>68256.939533109995</v>
      </c>
      <c r="E25" s="251">
        <v>68256.939533109995</v>
      </c>
      <c r="F25" s="251">
        <v>0</v>
      </c>
      <c r="G25" s="251">
        <v>0</v>
      </c>
      <c r="H25" s="251">
        <v>0</v>
      </c>
      <c r="I25" s="251">
        <v>0</v>
      </c>
      <c r="J25" s="251">
        <v>0</v>
      </c>
      <c r="K25" s="251">
        <v>0</v>
      </c>
      <c r="L25" s="251">
        <v>0</v>
      </c>
      <c r="M25" s="251">
        <v>0</v>
      </c>
      <c r="N25" s="251">
        <v>0</v>
      </c>
      <c r="O25" s="251">
        <v>0</v>
      </c>
    </row>
    <row r="26" spans="2:15" ht="15" thickBot="1" x14ac:dyDescent="0.25">
      <c r="B26" s="1314" t="s">
        <v>313</v>
      </c>
      <c r="C26" s="1315"/>
      <c r="D26" s="249">
        <v>1754676.2607708902</v>
      </c>
      <c r="E26" s="252"/>
      <c r="F26" s="253"/>
      <c r="G26" s="249">
        <v>17363.177336029999</v>
      </c>
      <c r="H26" s="253"/>
      <c r="I26" s="253"/>
      <c r="J26" s="253"/>
      <c r="K26" s="253"/>
      <c r="L26" s="253"/>
      <c r="M26" s="253"/>
      <c r="N26" s="253"/>
      <c r="O26" s="249">
        <v>17363.177336029999</v>
      </c>
    </row>
    <row r="27" spans="2:15" x14ac:dyDescent="0.2">
      <c r="B27" s="1323" t="s">
        <v>306</v>
      </c>
      <c r="C27" s="1323"/>
      <c r="D27" s="251">
        <v>0</v>
      </c>
      <c r="E27" s="254"/>
      <c r="F27" s="254"/>
      <c r="G27" s="251">
        <v>0</v>
      </c>
      <c r="H27" s="254"/>
      <c r="I27" s="254"/>
      <c r="J27" s="254"/>
      <c r="K27" s="254"/>
      <c r="L27" s="254"/>
      <c r="M27" s="254"/>
      <c r="N27" s="254"/>
      <c r="O27" s="251">
        <v>0</v>
      </c>
    </row>
    <row r="28" spans="2:15" x14ac:dyDescent="0.2">
      <c r="B28" s="1318" t="s">
        <v>307</v>
      </c>
      <c r="C28" s="1318"/>
      <c r="D28" s="251">
        <v>73924.571812999988</v>
      </c>
      <c r="E28" s="254"/>
      <c r="F28" s="254"/>
      <c r="G28" s="251">
        <v>0</v>
      </c>
      <c r="H28" s="254"/>
      <c r="I28" s="254"/>
      <c r="J28" s="254"/>
      <c r="K28" s="254"/>
      <c r="L28" s="254"/>
      <c r="M28" s="254"/>
      <c r="N28" s="254"/>
      <c r="O28" s="251">
        <v>0</v>
      </c>
    </row>
    <row r="29" spans="2:15" x14ac:dyDescent="0.2">
      <c r="B29" s="1318" t="s">
        <v>308</v>
      </c>
      <c r="C29" s="1318"/>
      <c r="D29" s="251">
        <v>298539.62029740005</v>
      </c>
      <c r="E29" s="254"/>
      <c r="F29" s="254"/>
      <c r="G29" s="251">
        <v>0</v>
      </c>
      <c r="H29" s="254"/>
      <c r="I29" s="254"/>
      <c r="J29" s="254"/>
      <c r="K29" s="254"/>
      <c r="L29" s="254"/>
      <c r="M29" s="254"/>
      <c r="N29" s="254"/>
      <c r="O29" s="251">
        <v>0</v>
      </c>
    </row>
    <row r="30" spans="2:15" x14ac:dyDescent="0.2">
      <c r="B30" s="1318" t="s">
        <v>309</v>
      </c>
      <c r="C30" s="1318"/>
      <c r="D30" s="251">
        <v>97722.557822660005</v>
      </c>
      <c r="E30" s="254"/>
      <c r="F30" s="254"/>
      <c r="G30" s="251">
        <v>0</v>
      </c>
      <c r="H30" s="254"/>
      <c r="I30" s="254"/>
      <c r="J30" s="254"/>
      <c r="K30" s="254"/>
      <c r="L30" s="254"/>
      <c r="M30" s="254"/>
      <c r="N30" s="254"/>
      <c r="O30" s="251">
        <v>0</v>
      </c>
    </row>
    <row r="31" spans="2:15" x14ac:dyDescent="0.2">
      <c r="B31" s="1318" t="s">
        <v>310</v>
      </c>
      <c r="C31" s="1318"/>
      <c r="D31" s="251">
        <v>1264263.8407465999</v>
      </c>
      <c r="E31" s="254"/>
      <c r="F31" s="254"/>
      <c r="G31" s="251">
        <v>17157.442263949997</v>
      </c>
      <c r="H31" s="254"/>
      <c r="I31" s="254"/>
      <c r="J31" s="254"/>
      <c r="K31" s="254"/>
      <c r="L31" s="254"/>
      <c r="M31" s="254"/>
      <c r="N31" s="254"/>
      <c r="O31" s="251">
        <v>17157.442263949997</v>
      </c>
    </row>
    <row r="32" spans="2:15" ht="15" thickBot="1" x14ac:dyDescent="0.25">
      <c r="B32" s="1324" t="s">
        <v>312</v>
      </c>
      <c r="C32" s="1324"/>
      <c r="D32" s="255">
        <v>20225.670091229971</v>
      </c>
      <c r="E32" s="256"/>
      <c r="F32" s="256"/>
      <c r="G32" s="255">
        <v>205.73507208000001</v>
      </c>
      <c r="H32" s="256"/>
      <c r="I32" s="256"/>
      <c r="J32" s="256"/>
      <c r="K32" s="256"/>
      <c r="L32" s="256"/>
      <c r="M32" s="256"/>
      <c r="N32" s="256"/>
      <c r="O32" s="255">
        <v>205.73507208000001</v>
      </c>
    </row>
    <row r="33" spans="2:15" ht="15" thickBot="1" x14ac:dyDescent="0.25">
      <c r="B33" s="1326" t="s">
        <v>175</v>
      </c>
      <c r="C33" s="1327"/>
      <c r="D33" s="257">
        <v>6285149.1652419651</v>
      </c>
      <c r="E33" s="258">
        <v>4456458.7006841693</v>
      </c>
      <c r="F33" s="258">
        <v>74014.203786906859</v>
      </c>
      <c r="G33" s="258">
        <v>61803.507258688493</v>
      </c>
      <c r="H33" s="258">
        <v>35374.032543406276</v>
      </c>
      <c r="I33" s="258">
        <v>879.89917618441723</v>
      </c>
      <c r="J33" s="258">
        <v>1425.4479655125001</v>
      </c>
      <c r="K33" s="258">
        <v>2157.9642825880996</v>
      </c>
      <c r="L33" s="258">
        <v>4193.3515966300001</v>
      </c>
      <c r="M33" s="258">
        <v>146.25472492720002</v>
      </c>
      <c r="N33" s="258">
        <v>263.37963340999994</v>
      </c>
      <c r="O33" s="258">
        <v>61803.507258688493</v>
      </c>
    </row>
    <row r="34" spans="2:15" ht="15" x14ac:dyDescent="0.2">
      <c r="B34" s="259"/>
      <c r="C34" s="259"/>
      <c r="D34" s="259"/>
      <c r="E34" s="259"/>
      <c r="F34" s="259"/>
      <c r="G34" s="259"/>
      <c r="H34" s="259"/>
      <c r="I34" s="259"/>
      <c r="J34" s="259"/>
      <c r="K34" s="260"/>
      <c r="L34" s="260"/>
      <c r="M34" s="260"/>
      <c r="N34" s="260"/>
      <c r="O34" s="260"/>
    </row>
    <row r="35" spans="2:15" ht="15" x14ac:dyDescent="0.2">
      <c r="B35" s="261"/>
      <c r="C35" s="1328"/>
      <c r="D35" s="1328"/>
      <c r="E35" s="1328"/>
      <c r="F35" s="261"/>
      <c r="G35" s="261"/>
      <c r="H35" s="261"/>
      <c r="I35" s="261"/>
      <c r="J35" s="261"/>
      <c r="K35" s="242"/>
      <c r="L35" s="242"/>
      <c r="M35" s="242"/>
      <c r="N35" s="242"/>
      <c r="O35" s="242"/>
    </row>
    <row r="36" spans="2:15" ht="15" x14ac:dyDescent="0.2">
      <c r="B36" s="1329"/>
      <c r="C36" s="1329"/>
      <c r="D36" s="1329"/>
      <c r="E36" s="1329"/>
      <c r="F36" s="1329"/>
      <c r="G36" s="1329"/>
      <c r="H36" s="1329"/>
      <c r="I36" s="1329"/>
      <c r="J36" s="1329"/>
      <c r="K36" s="261"/>
      <c r="L36" s="242"/>
      <c r="M36" s="242"/>
      <c r="N36" s="242"/>
      <c r="O36" s="242"/>
    </row>
    <row r="37" spans="2:15" x14ac:dyDescent="0.2">
      <c r="B37" s="1325"/>
      <c r="C37" s="1325"/>
      <c r="D37" s="1325"/>
      <c r="E37" s="1325"/>
      <c r="F37" s="1325"/>
      <c r="G37" s="1325"/>
      <c r="H37" s="1325"/>
      <c r="I37" s="1325"/>
      <c r="J37" s="1325"/>
      <c r="K37" s="1325"/>
      <c r="L37" s="1325"/>
      <c r="M37" s="1325"/>
      <c r="N37" s="1325"/>
      <c r="O37" s="1325"/>
    </row>
    <row r="38" spans="2:15" x14ac:dyDescent="0.2">
      <c r="B38" s="1325"/>
      <c r="C38" s="1325"/>
      <c r="D38" s="1325"/>
      <c r="E38" s="1325"/>
      <c r="F38" s="1325"/>
      <c r="G38" s="1325"/>
      <c r="H38" s="1325"/>
      <c r="I38" s="1325"/>
      <c r="J38" s="1325"/>
      <c r="K38" s="1325"/>
      <c r="L38" s="1325"/>
      <c r="M38" s="1325"/>
      <c r="N38" s="1325"/>
      <c r="O38" s="1325"/>
    </row>
    <row r="39" spans="2:15" x14ac:dyDescent="0.2">
      <c r="B39" s="1330"/>
      <c r="C39" s="1330"/>
      <c r="D39" s="1330"/>
      <c r="E39" s="1330"/>
      <c r="F39" s="1330"/>
      <c r="G39" s="1330"/>
      <c r="H39" s="1330"/>
      <c r="I39" s="1330"/>
      <c r="J39" s="1330"/>
      <c r="K39" s="1330"/>
      <c r="L39" s="1330"/>
      <c r="M39" s="1330"/>
      <c r="N39" s="1330"/>
      <c r="O39" s="1330"/>
    </row>
    <row r="40" spans="2:15" x14ac:dyDescent="0.2">
      <c r="B40" s="1325"/>
      <c r="C40" s="1325"/>
      <c r="D40" s="1325"/>
      <c r="E40" s="1325"/>
      <c r="F40" s="1325"/>
      <c r="G40" s="1325"/>
      <c r="H40" s="1325"/>
      <c r="I40" s="1325"/>
      <c r="J40" s="1325"/>
      <c r="K40" s="1325"/>
      <c r="L40" s="1325"/>
      <c r="M40" s="1325"/>
      <c r="N40" s="1325"/>
      <c r="O40" s="1325"/>
    </row>
    <row r="41" spans="2:15" x14ac:dyDescent="0.2">
      <c r="B41" s="1325"/>
      <c r="C41" s="1325"/>
      <c r="D41" s="1325"/>
      <c r="E41" s="1325"/>
      <c r="F41" s="1325"/>
      <c r="G41" s="1325"/>
      <c r="H41" s="1325"/>
      <c r="I41" s="1325"/>
      <c r="J41" s="1325"/>
      <c r="K41" s="1325"/>
      <c r="L41" s="1325"/>
      <c r="M41" s="1325"/>
      <c r="N41" s="1325"/>
      <c r="O41" s="1325"/>
    </row>
    <row r="42" spans="2:15" x14ac:dyDescent="0.2">
      <c r="B42" s="1325"/>
      <c r="C42" s="1325"/>
      <c r="D42" s="1325"/>
      <c r="E42" s="1325"/>
      <c r="F42" s="1325"/>
      <c r="G42" s="1325"/>
      <c r="H42" s="1325"/>
      <c r="I42" s="1325"/>
      <c r="J42" s="1325"/>
      <c r="K42" s="1325"/>
      <c r="L42" s="1325"/>
      <c r="M42" s="1325"/>
      <c r="N42" s="1325"/>
      <c r="O42" s="1325"/>
    </row>
    <row r="43" spans="2:15" ht="21" customHeight="1" x14ac:dyDescent="0.2">
      <c r="B43" s="1325"/>
      <c r="C43" s="1325"/>
      <c r="D43" s="1325"/>
      <c r="E43" s="1325"/>
      <c r="F43" s="1325"/>
      <c r="G43" s="1325"/>
      <c r="H43" s="1325"/>
      <c r="I43" s="1325"/>
      <c r="J43" s="1325"/>
      <c r="K43" s="1325"/>
      <c r="L43" s="1325"/>
      <c r="M43" s="1325"/>
      <c r="N43" s="1325"/>
      <c r="O43" s="1325"/>
    </row>
    <row r="44" spans="2:15" ht="15" x14ac:dyDescent="0.2">
      <c r="B44" s="262"/>
      <c r="C44" s="1332"/>
      <c r="D44" s="1332"/>
      <c r="E44" s="1332"/>
      <c r="F44" s="262"/>
      <c r="G44" s="262"/>
      <c r="H44" s="262"/>
      <c r="I44" s="262"/>
      <c r="J44" s="262"/>
      <c r="K44" s="262"/>
      <c r="L44" s="242"/>
      <c r="M44" s="242"/>
      <c r="N44" s="242"/>
      <c r="O44" s="242"/>
    </row>
    <row r="45" spans="2:15" ht="15" x14ac:dyDescent="0.2">
      <c r="B45" s="1329"/>
      <c r="C45" s="1329"/>
      <c r="D45" s="1329"/>
      <c r="E45" s="1329"/>
      <c r="F45" s="1329"/>
      <c r="G45" s="1329"/>
      <c r="H45" s="1329"/>
      <c r="I45" s="1329"/>
      <c r="J45" s="1329"/>
      <c r="K45" s="262"/>
      <c r="L45" s="242"/>
      <c r="M45" s="242"/>
      <c r="N45" s="242"/>
      <c r="O45" s="242"/>
    </row>
    <row r="46" spans="2:15" x14ac:dyDescent="0.2">
      <c r="B46" s="1325"/>
      <c r="C46" s="1325"/>
      <c r="D46" s="1325"/>
      <c r="E46" s="1325"/>
      <c r="F46" s="1325"/>
      <c r="G46" s="1325"/>
      <c r="H46" s="1325"/>
      <c r="I46" s="1325"/>
      <c r="J46" s="1325"/>
      <c r="K46" s="1325"/>
      <c r="L46" s="1325"/>
      <c r="M46" s="1325"/>
      <c r="N46" s="1325"/>
      <c r="O46" s="1325"/>
    </row>
    <row r="47" spans="2:15" x14ac:dyDescent="0.2">
      <c r="B47" s="1333"/>
      <c r="C47" s="1333"/>
      <c r="D47" s="1333"/>
      <c r="E47" s="1333"/>
      <c r="F47" s="1333"/>
      <c r="G47" s="1333"/>
      <c r="H47" s="1333"/>
      <c r="I47" s="1333"/>
      <c r="J47" s="1333"/>
      <c r="K47" s="1333"/>
      <c r="L47" s="1333"/>
      <c r="M47" s="1333"/>
      <c r="N47" s="1333"/>
      <c r="O47" s="1333"/>
    </row>
    <row r="48" spans="2:15" ht="21" customHeight="1" x14ac:dyDescent="0.2">
      <c r="B48" s="1331"/>
      <c r="C48" s="1331"/>
      <c r="D48" s="1331"/>
      <c r="E48" s="1331"/>
      <c r="F48" s="1331"/>
      <c r="G48" s="1331"/>
      <c r="H48" s="1331"/>
      <c r="I48" s="1331"/>
      <c r="J48" s="1331"/>
      <c r="K48" s="1331"/>
      <c r="L48" s="1331"/>
      <c r="M48" s="1331"/>
      <c r="N48" s="1331"/>
      <c r="O48" s="1331"/>
    </row>
    <row r="50" spans="2:9" x14ac:dyDescent="0.2">
      <c r="B50" s="1331"/>
      <c r="C50" s="1331"/>
      <c r="D50" s="1331"/>
      <c r="E50" s="1331"/>
      <c r="F50" s="1331"/>
      <c r="G50" s="1331"/>
      <c r="H50" s="1331"/>
      <c r="I50" s="1331"/>
    </row>
  </sheetData>
  <sheetProtection algorithmName="SHA-512" hashValue="lXzENC5mpRDN2v+JS7UqDXNhwtXpav42gg07WqJjgBr0Sn/XlCBcPo5o1Ls60bD7qJGyjXHiKGxfft6zUBTvTw==" saltValue="qlTlpXGW3gGykVAu1qT3jQ==" spinCount="100000" sheet="1" objects="1" scenarios="1"/>
  <mergeCells count="49">
    <mergeCell ref="B50:I50"/>
    <mergeCell ref="B43:O43"/>
    <mergeCell ref="C44:E44"/>
    <mergeCell ref="B45:J45"/>
    <mergeCell ref="B46:O46"/>
    <mergeCell ref="B47:O47"/>
    <mergeCell ref="B48:O48"/>
    <mergeCell ref="B42:O42"/>
    <mergeCell ref="B30:C30"/>
    <mergeCell ref="B31:C31"/>
    <mergeCell ref="B32:C32"/>
    <mergeCell ref="B33:C33"/>
    <mergeCell ref="C35:E35"/>
    <mergeCell ref="B36:J36"/>
    <mergeCell ref="B37:O37"/>
    <mergeCell ref="B38:O38"/>
    <mergeCell ref="B39:O39"/>
    <mergeCell ref="B40:O40"/>
    <mergeCell ref="B41:O41"/>
    <mergeCell ref="B29:C29"/>
    <mergeCell ref="B18:C18"/>
    <mergeCell ref="B19:C19"/>
    <mergeCell ref="B20:C20"/>
    <mergeCell ref="B21:C21"/>
    <mergeCell ref="B22:C22"/>
    <mergeCell ref="B23:C23"/>
    <mergeCell ref="B24:C24"/>
    <mergeCell ref="B25:C25"/>
    <mergeCell ref="B26:C26"/>
    <mergeCell ref="B27:C27"/>
    <mergeCell ref="B28:C28"/>
    <mergeCell ref="B17:C17"/>
    <mergeCell ref="B8:C8"/>
    <mergeCell ref="D8:O8"/>
    <mergeCell ref="B9:C10"/>
    <mergeCell ref="D9:F9"/>
    <mergeCell ref="G9:O9"/>
    <mergeCell ref="B11:C11"/>
    <mergeCell ref="B12:C12"/>
    <mergeCell ref="B13:C13"/>
    <mergeCell ref="B14:C14"/>
    <mergeCell ref="B15:C15"/>
    <mergeCell ref="B16:C16"/>
    <mergeCell ref="B7:C7"/>
    <mergeCell ref="B2:O2"/>
    <mergeCell ref="B3:O3"/>
    <mergeCell ref="B4:C4"/>
    <mergeCell ref="B5:C5"/>
    <mergeCell ref="B6:C6"/>
  </mergeCells>
  <pageMargins left="0.70866141732283472" right="0.70866141732283472" top="0.74803149606299213" bottom="0.74803149606299213" header="0.31496062992125984" footer="0.31496062992125984"/>
  <pageSetup paperSize="9" scale="79" orientation="landscape"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56EDCE-DFAE-4CFA-86CE-39B6D2FA11EC}">
  <sheetPr>
    <tabColor theme="5" tint="-0.499984740745262"/>
    <pageSetUpPr fitToPage="1"/>
  </sheetPr>
  <dimension ref="A1:I32"/>
  <sheetViews>
    <sheetView showGridLines="0" zoomScaleNormal="100" workbookViewId="0">
      <selection activeCell="F15" sqref="F15"/>
    </sheetView>
  </sheetViews>
  <sheetFormatPr defaultRowHeight="15" x14ac:dyDescent="0.25"/>
  <cols>
    <col min="1" max="1" width="9.140625" style="220"/>
    <col min="2" max="2" width="30.28515625" style="220" customWidth="1"/>
    <col min="3" max="5" width="12.5703125" style="220" customWidth="1"/>
    <col min="6" max="6" width="13" style="220" customWidth="1"/>
    <col min="7" max="7" width="12.42578125" style="220" customWidth="1"/>
    <col min="8" max="8" width="18.42578125" style="220" customWidth="1"/>
    <col min="9" max="9" width="19.140625" style="220" customWidth="1"/>
    <col min="10" max="16384" width="9.140625" style="220"/>
  </cols>
  <sheetData>
    <row r="1" spans="1:9" ht="15.75" thickBot="1" x14ac:dyDescent="0.3">
      <c r="A1" s="219"/>
    </row>
    <row r="2" spans="1:9" s="221" customFormat="1" ht="41.25" customHeight="1" thickBot="1" x14ac:dyDescent="0.3">
      <c r="A2" s="220"/>
      <c r="B2" s="1274" t="s">
        <v>314</v>
      </c>
      <c r="C2" s="1275"/>
      <c r="D2" s="1275"/>
      <c r="E2" s="1275"/>
      <c r="F2" s="1275"/>
      <c r="G2" s="1275"/>
      <c r="H2" s="1275"/>
      <c r="I2" s="1276"/>
    </row>
    <row r="3" spans="1:9" ht="15.75" x14ac:dyDescent="0.25">
      <c r="B3" s="222"/>
      <c r="C3" s="222"/>
      <c r="D3" s="222"/>
      <c r="E3" s="222"/>
      <c r="G3" s="222"/>
      <c r="H3" s="222"/>
      <c r="I3" s="263"/>
    </row>
    <row r="4" spans="1:9" ht="16.5" thickBot="1" x14ac:dyDescent="0.3">
      <c r="B4" s="222"/>
      <c r="C4" s="222"/>
      <c r="D4" s="222"/>
      <c r="E4" s="222"/>
      <c r="F4" s="264"/>
      <c r="G4" s="222"/>
      <c r="H4" s="222"/>
      <c r="I4" s="263"/>
    </row>
    <row r="5" spans="1:9" ht="16.5" customHeight="1" thickBot="1" x14ac:dyDescent="0.3">
      <c r="B5" s="223" t="s">
        <v>1572</v>
      </c>
      <c r="C5" s="1288" t="s">
        <v>315</v>
      </c>
      <c r="D5" s="1289"/>
      <c r="E5" s="1289"/>
      <c r="F5" s="1290"/>
      <c r="G5" s="1291" t="s">
        <v>316</v>
      </c>
      <c r="H5" s="1291" t="s">
        <v>317</v>
      </c>
      <c r="I5" s="1291" t="s">
        <v>318</v>
      </c>
    </row>
    <row r="6" spans="1:9" ht="15.75" customHeight="1" thickBot="1" x14ac:dyDescent="0.3">
      <c r="B6" s="1338" t="s">
        <v>241</v>
      </c>
      <c r="C6" s="1334"/>
      <c r="D6" s="1335"/>
      <c r="E6" s="1335"/>
      <c r="F6" s="1336"/>
      <c r="G6" s="1337"/>
      <c r="H6" s="1337"/>
      <c r="I6" s="1337"/>
    </row>
    <row r="7" spans="1:9" ht="25.5" customHeight="1" thickBot="1" x14ac:dyDescent="0.3">
      <c r="B7" s="1338"/>
      <c r="C7" s="224"/>
      <c r="D7" s="1288" t="s">
        <v>319</v>
      </c>
      <c r="E7" s="1290"/>
      <c r="F7" s="1337" t="s">
        <v>320</v>
      </c>
      <c r="G7" s="1337"/>
      <c r="H7" s="1337"/>
      <c r="I7" s="1337"/>
    </row>
    <row r="8" spans="1:9" ht="31.5" customHeight="1" thickBot="1" x14ac:dyDescent="0.3">
      <c r="B8" s="1285"/>
      <c r="C8" s="265"/>
      <c r="D8" s="266"/>
      <c r="E8" s="267" t="s">
        <v>321</v>
      </c>
      <c r="F8" s="1293"/>
      <c r="G8" s="1293"/>
      <c r="H8" s="1293"/>
      <c r="I8" s="1293"/>
    </row>
    <row r="9" spans="1:9" ht="15.75" thickBot="1" x14ac:dyDescent="0.3">
      <c r="B9" s="268" t="s">
        <v>322</v>
      </c>
      <c r="C9" s="258">
        <v>3731536.9926102399</v>
      </c>
      <c r="D9" s="258">
        <v>44440.329922669996</v>
      </c>
      <c r="E9" s="258">
        <v>44440.329922669996</v>
      </c>
      <c r="F9" s="258">
        <v>3652852.9763474702</v>
      </c>
      <c r="G9" s="258">
        <v>-57980.03320025</v>
      </c>
      <c r="H9" s="269"/>
      <c r="I9" s="270">
        <v>-6.3292637799999998</v>
      </c>
    </row>
    <row r="10" spans="1:9" x14ac:dyDescent="0.25">
      <c r="B10" s="271" t="s">
        <v>323</v>
      </c>
      <c r="C10" s="251">
        <v>3271736.1983189001</v>
      </c>
      <c r="D10" s="251">
        <v>42033.58257767</v>
      </c>
      <c r="E10" s="251">
        <v>42033.58257767</v>
      </c>
      <c r="F10" s="251">
        <v>3193079.4741945299</v>
      </c>
      <c r="G10" s="251">
        <v>-55316.807379400001</v>
      </c>
      <c r="H10" s="272"/>
      <c r="I10" s="273">
        <v>-6.3292637799999998</v>
      </c>
    </row>
    <row r="11" spans="1:9" x14ac:dyDescent="0.25">
      <c r="B11" s="274" t="s">
        <v>324</v>
      </c>
      <c r="C11" s="251">
        <v>408403.51679204998</v>
      </c>
      <c r="D11" s="251">
        <v>4.8679810200000002</v>
      </c>
      <c r="E11" s="251">
        <v>4.8679810200000002</v>
      </c>
      <c r="F11" s="251">
        <v>408403.51679204998</v>
      </c>
      <c r="G11" s="251">
        <v>-275.81661242000001</v>
      </c>
      <c r="H11" s="275"/>
      <c r="I11" s="276" t="s">
        <v>1181</v>
      </c>
    </row>
    <row r="12" spans="1:9" x14ac:dyDescent="0.25">
      <c r="B12" s="274" t="s">
        <v>325</v>
      </c>
      <c r="C12" s="251">
        <v>15295.889334519999</v>
      </c>
      <c r="D12" s="251">
        <v>0.58957777</v>
      </c>
      <c r="E12" s="251">
        <v>0.58957777</v>
      </c>
      <c r="F12" s="251">
        <v>15295.889334519999</v>
      </c>
      <c r="G12" s="251">
        <v>-5.22844994</v>
      </c>
      <c r="H12" s="275"/>
      <c r="I12" s="276" t="s">
        <v>1181</v>
      </c>
    </row>
    <row r="13" spans="1:9" x14ac:dyDescent="0.25">
      <c r="B13" s="274" t="s">
        <v>326</v>
      </c>
      <c r="C13" s="251">
        <v>11040.31864702</v>
      </c>
      <c r="D13" s="251">
        <v>3.6631003500000001</v>
      </c>
      <c r="E13" s="251">
        <v>3.6631003500000001</v>
      </c>
      <c r="F13" s="251">
        <v>11040.31864702</v>
      </c>
      <c r="G13" s="251">
        <v>-205.92362628999999</v>
      </c>
      <c r="H13" s="275"/>
      <c r="I13" s="276" t="s">
        <v>1181</v>
      </c>
    </row>
    <row r="14" spans="1:9" x14ac:dyDescent="0.25">
      <c r="B14" s="274" t="s">
        <v>327</v>
      </c>
      <c r="C14" s="251">
        <v>8046.4739114399999</v>
      </c>
      <c r="D14" s="251">
        <v>0.36985172999999999</v>
      </c>
      <c r="E14" s="251">
        <v>0.36985172999999999</v>
      </c>
      <c r="F14" s="251">
        <v>8046.4739114399999</v>
      </c>
      <c r="G14" s="251">
        <v>-11.6922161</v>
      </c>
      <c r="H14" s="275"/>
      <c r="I14" s="276" t="s">
        <v>1181</v>
      </c>
    </row>
    <row r="15" spans="1:9" x14ac:dyDescent="0.25">
      <c r="B15" s="274" t="s">
        <v>328</v>
      </c>
      <c r="C15" s="251">
        <v>4465.9662557800002</v>
      </c>
      <c r="D15" s="251">
        <v>0.20613334</v>
      </c>
      <c r="E15" s="251">
        <v>0.20613334</v>
      </c>
      <c r="F15" s="251">
        <v>4465.9662557800002</v>
      </c>
      <c r="G15" s="251">
        <v>-1.4911769699999999</v>
      </c>
      <c r="H15" s="275"/>
      <c r="I15" s="276" t="s">
        <v>1181</v>
      </c>
    </row>
    <row r="16" spans="1:9" x14ac:dyDescent="0.25">
      <c r="B16" s="274" t="s">
        <v>329</v>
      </c>
      <c r="C16" s="251">
        <v>3138.2789850499998</v>
      </c>
      <c r="D16" s="251">
        <v>89.474068829999993</v>
      </c>
      <c r="E16" s="251">
        <v>89.474068829999993</v>
      </c>
      <c r="F16" s="251">
        <v>3128.3851871900001</v>
      </c>
      <c r="G16" s="251">
        <v>-287.01710744000002</v>
      </c>
      <c r="H16" s="275"/>
      <c r="I16" s="276" t="s">
        <v>1181</v>
      </c>
    </row>
    <row r="17" spans="2:9" x14ac:dyDescent="0.25">
      <c r="B17" s="277" t="s">
        <v>330</v>
      </c>
      <c r="C17" s="251">
        <v>1928.5669333599999</v>
      </c>
      <c r="D17" s="251">
        <v>1928.27575804</v>
      </c>
      <c r="E17" s="251">
        <v>1928.27575804</v>
      </c>
      <c r="F17" s="251">
        <v>1928.5669333599999</v>
      </c>
      <c r="G17" s="251">
        <v>-1451.6590874200001</v>
      </c>
      <c r="H17" s="275"/>
      <c r="I17" s="276" t="s">
        <v>1181</v>
      </c>
    </row>
    <row r="18" spans="2:9" x14ac:dyDescent="0.25">
      <c r="B18" s="274" t="s">
        <v>331</v>
      </c>
      <c r="C18" s="251">
        <v>1775.2532817399999</v>
      </c>
      <c r="D18" s="251">
        <v>0.25210950999999998</v>
      </c>
      <c r="E18" s="251">
        <v>0.25210950999999998</v>
      </c>
      <c r="F18" s="251">
        <v>1775.2532817399999</v>
      </c>
      <c r="G18" s="251">
        <v>-0.62318899999999999</v>
      </c>
      <c r="H18" s="275"/>
      <c r="I18" s="276" t="s">
        <v>1181</v>
      </c>
    </row>
    <row r="19" spans="2:9" s="281" customFormat="1" ht="15" customHeight="1" thickBot="1" x14ac:dyDescent="0.25">
      <c r="B19" s="278" t="s">
        <v>332</v>
      </c>
      <c r="C19" s="255">
        <v>5706.5301503800001</v>
      </c>
      <c r="D19" s="255">
        <v>379.04876440999999</v>
      </c>
      <c r="E19" s="255">
        <v>379.04876440999999</v>
      </c>
      <c r="F19" s="255">
        <v>5689.1318098399997</v>
      </c>
      <c r="G19" s="255">
        <v>-423.77435527</v>
      </c>
      <c r="H19" s="279"/>
      <c r="I19" s="280" t="s">
        <v>1181</v>
      </c>
    </row>
    <row r="20" spans="2:9" ht="15.75" thickBot="1" x14ac:dyDescent="0.3">
      <c r="B20" s="233" t="s">
        <v>333</v>
      </c>
      <c r="C20" s="282">
        <v>1772039.4381069201</v>
      </c>
      <c r="D20" s="282">
        <v>17363.177336029999</v>
      </c>
      <c r="E20" s="282">
        <v>17363.177336029999</v>
      </c>
      <c r="F20" s="283"/>
      <c r="G20" s="283"/>
      <c r="H20" s="282">
        <v>-17067.134888749999</v>
      </c>
      <c r="I20" s="284"/>
    </row>
    <row r="21" spans="2:9" x14ac:dyDescent="0.25">
      <c r="B21" s="271" t="s">
        <v>323</v>
      </c>
      <c r="C21" s="251">
        <v>1609407.2419894801</v>
      </c>
      <c r="D21" s="251">
        <v>16972.832827279999</v>
      </c>
      <c r="E21" s="251">
        <v>16972.832827279999</v>
      </c>
      <c r="F21" s="285"/>
      <c r="G21" s="285"/>
      <c r="H21" s="251">
        <v>-16017.64413853</v>
      </c>
      <c r="I21" s="286"/>
    </row>
    <row r="22" spans="2:9" x14ac:dyDescent="0.25">
      <c r="B22" s="287" t="s">
        <v>326</v>
      </c>
      <c r="C22" s="251">
        <v>71349.481795619999</v>
      </c>
      <c r="D22" s="251">
        <v>0.17894721</v>
      </c>
      <c r="E22" s="251">
        <v>0.17894721</v>
      </c>
      <c r="F22" s="288"/>
      <c r="G22" s="288"/>
      <c r="H22" s="251">
        <v>-19.896015739999999</v>
      </c>
      <c r="I22" s="289"/>
    </row>
    <row r="23" spans="2:9" x14ac:dyDescent="0.25">
      <c r="B23" s="274" t="s">
        <v>334</v>
      </c>
      <c r="C23" s="251">
        <v>37743.06175452</v>
      </c>
      <c r="D23" s="251" t="s">
        <v>1181</v>
      </c>
      <c r="E23" s="251" t="s">
        <v>1181</v>
      </c>
      <c r="F23" s="290"/>
      <c r="G23" s="290"/>
      <c r="H23" s="251">
        <v>-10.9868217</v>
      </c>
      <c r="I23" s="291"/>
    </row>
    <row r="24" spans="2:9" x14ac:dyDescent="0.25">
      <c r="B24" s="274" t="s">
        <v>335</v>
      </c>
      <c r="C24" s="251">
        <v>30291.647800210001</v>
      </c>
      <c r="D24" s="251" t="s">
        <v>1181</v>
      </c>
      <c r="E24" s="251" t="s">
        <v>1181</v>
      </c>
      <c r="F24" s="290"/>
      <c r="G24" s="290"/>
      <c r="H24" s="251">
        <v>-14.24612342</v>
      </c>
      <c r="I24" s="292"/>
    </row>
    <row r="25" spans="2:9" x14ac:dyDescent="0.25">
      <c r="B25" s="274" t="s">
        <v>336</v>
      </c>
      <c r="C25" s="251">
        <v>7217.7116980299998</v>
      </c>
      <c r="D25" s="251" t="s">
        <v>1181</v>
      </c>
      <c r="E25" s="251" t="s">
        <v>1181</v>
      </c>
      <c r="F25" s="290"/>
      <c r="G25" s="290"/>
      <c r="H25" s="251">
        <v>-19.681349539999999</v>
      </c>
      <c r="I25" s="292"/>
    </row>
    <row r="26" spans="2:9" x14ac:dyDescent="0.25">
      <c r="B26" s="274" t="s">
        <v>324</v>
      </c>
      <c r="C26" s="251">
        <v>3653.2206399299998</v>
      </c>
      <c r="D26" s="251" t="s">
        <v>1181</v>
      </c>
      <c r="E26" s="251" t="s">
        <v>1181</v>
      </c>
      <c r="F26" s="290"/>
      <c r="G26" s="290"/>
      <c r="H26" s="251">
        <v>-0.17612072000000001</v>
      </c>
      <c r="I26" s="292"/>
    </row>
    <row r="27" spans="2:9" x14ac:dyDescent="0.25">
      <c r="B27" s="274" t="s">
        <v>337</v>
      </c>
      <c r="C27" s="251">
        <v>1664.25197645</v>
      </c>
      <c r="D27" s="251" t="s">
        <v>1181</v>
      </c>
      <c r="E27" s="251" t="s">
        <v>1181</v>
      </c>
      <c r="F27" s="290"/>
      <c r="G27" s="290"/>
      <c r="H27" s="251">
        <v>-0.37584583999999999</v>
      </c>
      <c r="I27" s="292"/>
    </row>
    <row r="28" spans="2:9" x14ac:dyDescent="0.25">
      <c r="B28" s="274" t="s">
        <v>338</v>
      </c>
      <c r="C28" s="251">
        <v>1634.3580157399999</v>
      </c>
      <c r="D28" s="251" t="s">
        <v>1181</v>
      </c>
      <c r="E28" s="251" t="s">
        <v>1181</v>
      </c>
      <c r="F28" s="290"/>
      <c r="G28" s="290"/>
      <c r="H28" s="251">
        <v>-822.82628518000001</v>
      </c>
      <c r="I28" s="292"/>
    </row>
    <row r="29" spans="2:9" x14ac:dyDescent="0.25">
      <c r="B29" s="274" t="s">
        <v>339</v>
      </c>
      <c r="C29" s="251">
        <v>1560.9762007500001</v>
      </c>
      <c r="D29" s="251" t="s">
        <v>1181</v>
      </c>
      <c r="E29" s="251" t="s">
        <v>1181</v>
      </c>
      <c r="F29" s="290"/>
      <c r="G29" s="290"/>
      <c r="H29" s="251" t="s">
        <v>1181</v>
      </c>
      <c r="I29" s="292"/>
    </row>
    <row r="30" spans="2:9" ht="15.75" thickBot="1" x14ac:dyDescent="0.3">
      <c r="B30" s="278" t="s">
        <v>332</v>
      </c>
      <c r="C30" s="251">
        <v>7517.4862361900005</v>
      </c>
      <c r="D30" s="251">
        <v>390.16556154</v>
      </c>
      <c r="E30" s="251">
        <v>390.16556154</v>
      </c>
      <c r="F30" s="290"/>
      <c r="G30" s="290"/>
      <c r="H30" s="251">
        <v>-161.30218808000001</v>
      </c>
      <c r="I30" s="292"/>
    </row>
    <row r="31" spans="2:9" ht="15.75" thickBot="1" x14ac:dyDescent="0.3">
      <c r="B31" s="293" t="s">
        <v>175</v>
      </c>
      <c r="C31" s="258">
        <v>5503576.43071716</v>
      </c>
      <c r="D31" s="258">
        <v>61803.507258700003</v>
      </c>
      <c r="E31" s="258">
        <v>61803.507258700003</v>
      </c>
      <c r="F31" s="258">
        <v>3652852.9763474702</v>
      </c>
      <c r="G31" s="258">
        <v>-57980.03320025</v>
      </c>
      <c r="H31" s="258">
        <v>-17067.134888749999</v>
      </c>
      <c r="I31" s="258">
        <v>-6.3292637799999998</v>
      </c>
    </row>
    <row r="32" spans="2:9" x14ac:dyDescent="0.25">
      <c r="C32" s="294"/>
      <c r="D32" s="294"/>
      <c r="E32" s="294"/>
      <c r="F32" s="294"/>
      <c r="G32" s="294"/>
      <c r="H32" s="294"/>
      <c r="I32" s="294"/>
    </row>
  </sheetData>
  <sheetProtection algorithmName="SHA-512" hashValue="GVogBlKF/dagHg90q0f8SYoRtQHctuVQwpp9Mk++qlgNag8o4F31ZgfFn3bYdsNssqymdiRhFWzUXF28p+lTIA==" saltValue="dUm8jvzBMyUuNZlmjy0g3g==" spinCount="100000" sheet="1" objects="1" scenarios="1"/>
  <mergeCells count="8">
    <mergeCell ref="B2:I2"/>
    <mergeCell ref="C5:F6"/>
    <mergeCell ref="G5:G8"/>
    <mergeCell ref="H5:H8"/>
    <mergeCell ref="I5:I8"/>
    <mergeCell ref="B6:B8"/>
    <mergeCell ref="D7:E7"/>
    <mergeCell ref="F7:F8"/>
  </mergeCells>
  <pageMargins left="0.70866141732283472" right="0.70866141732283472" top="0.74803149606299213" bottom="0.74803149606299213" header="0.31496062992125984" footer="0.31496062992125984"/>
  <pageSetup paperSize="9" scale="67"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1B6AFA-BA8D-4351-9362-CECEDF0D2398}">
  <sheetPr>
    <tabColor theme="5" tint="-0.499984740745262"/>
    <pageSetUpPr fitToPage="1"/>
  </sheetPr>
  <dimension ref="A1:L28"/>
  <sheetViews>
    <sheetView showGridLines="0" zoomScaleNormal="100" workbookViewId="0">
      <selection activeCell="F21" sqref="F21"/>
    </sheetView>
  </sheetViews>
  <sheetFormatPr defaultRowHeight="15" x14ac:dyDescent="0.25"/>
  <cols>
    <col min="1" max="1" width="9.140625" style="220"/>
    <col min="2" max="2" width="32.42578125" style="220" customWidth="1"/>
    <col min="3" max="3" width="13" style="220" customWidth="1"/>
    <col min="4" max="4" width="12.5703125" style="220" customWidth="1"/>
    <col min="5" max="5" width="13.28515625" style="220" customWidth="1"/>
    <col min="6" max="6" width="21.5703125" style="220" customWidth="1"/>
    <col min="7" max="7" width="12.28515625" style="220" customWidth="1"/>
    <col min="8" max="8" width="18.28515625" style="220" customWidth="1"/>
    <col min="9" max="9" width="9.42578125" style="220" bestFit="1" customWidth="1"/>
    <col min="10" max="16384" width="9.140625" style="220"/>
  </cols>
  <sheetData>
    <row r="1" spans="1:8" ht="15.75" thickBot="1" x14ac:dyDescent="0.3">
      <c r="A1" s="219"/>
    </row>
    <row r="2" spans="1:8" s="221" customFormat="1" ht="18.75" thickBot="1" x14ac:dyDescent="0.3">
      <c r="A2" s="220"/>
      <c r="B2" s="1274" t="s">
        <v>340</v>
      </c>
      <c r="C2" s="1275"/>
      <c r="D2" s="1275"/>
      <c r="E2" s="1275"/>
      <c r="F2" s="1275"/>
      <c r="G2" s="1275"/>
      <c r="H2" s="1276"/>
    </row>
    <row r="3" spans="1:8" s="296" customFormat="1" x14ac:dyDescent="0.25">
      <c r="A3" s="220"/>
      <c r="B3" s="295"/>
      <c r="C3" s="220"/>
      <c r="D3" s="220"/>
      <c r="E3" s="220"/>
      <c r="F3" s="295"/>
    </row>
    <row r="4" spans="1:8" ht="15.75" x14ac:dyDescent="0.25">
      <c r="B4" s="222"/>
      <c r="F4" s="222"/>
    </row>
    <row r="5" spans="1:8" ht="15.75" thickBot="1" x14ac:dyDescent="0.3">
      <c r="B5" s="297"/>
      <c r="C5" s="298"/>
      <c r="D5" s="298"/>
      <c r="E5" s="298"/>
      <c r="F5" s="298"/>
    </row>
    <row r="6" spans="1:8" ht="15.75" thickBot="1" x14ac:dyDescent="0.3">
      <c r="B6" s="223" t="s">
        <v>1572</v>
      </c>
      <c r="C6" s="1339" t="s">
        <v>341</v>
      </c>
      <c r="D6" s="1340"/>
      <c r="E6" s="1340"/>
      <c r="F6" s="1341"/>
      <c r="G6" s="1342" t="s">
        <v>316</v>
      </c>
      <c r="H6" s="1342" t="s">
        <v>318</v>
      </c>
    </row>
    <row r="7" spans="1:8" ht="15.75" thickBot="1" x14ac:dyDescent="0.3">
      <c r="B7" s="1284" t="s">
        <v>241</v>
      </c>
      <c r="C7" s="1345"/>
      <c r="D7" s="1339" t="s">
        <v>319</v>
      </c>
      <c r="E7" s="1341"/>
      <c r="F7" s="1342" t="s">
        <v>342</v>
      </c>
      <c r="G7" s="1343"/>
      <c r="H7" s="1343"/>
    </row>
    <row r="8" spans="1:8" ht="25.5" customHeight="1" thickBot="1" x14ac:dyDescent="0.3">
      <c r="B8" s="1285"/>
      <c r="C8" s="1346"/>
      <c r="D8" s="299"/>
      <c r="E8" s="300" t="s">
        <v>321</v>
      </c>
      <c r="F8" s="1344"/>
      <c r="G8" s="1344"/>
      <c r="H8" s="1344"/>
    </row>
    <row r="9" spans="1:8" x14ac:dyDescent="0.25">
      <c r="B9" s="301" t="s">
        <v>343</v>
      </c>
      <c r="C9" s="302">
        <v>33586.3371707775</v>
      </c>
      <c r="D9" s="303">
        <v>414.29804831999991</v>
      </c>
      <c r="E9" s="303" t="s">
        <v>1573</v>
      </c>
      <c r="F9" s="303">
        <v>33543.742130097504</v>
      </c>
      <c r="G9" s="303">
        <v>-906.06664451739982</v>
      </c>
      <c r="H9" s="303">
        <v>0</v>
      </c>
    </row>
    <row r="10" spans="1:8" x14ac:dyDescent="0.25">
      <c r="B10" s="304" t="s">
        <v>344</v>
      </c>
      <c r="C10" s="305">
        <v>2866.3732831820016</v>
      </c>
      <c r="D10" s="306">
        <v>0.59815332999999993</v>
      </c>
      <c r="E10" s="306" t="s">
        <v>1573</v>
      </c>
      <c r="F10" s="306">
        <v>2866.3732831820016</v>
      </c>
      <c r="G10" s="306">
        <v>-4.0653617897999998</v>
      </c>
      <c r="H10" s="306">
        <v>0</v>
      </c>
    </row>
    <row r="11" spans="1:8" x14ac:dyDescent="0.25">
      <c r="B11" s="304" t="s">
        <v>345</v>
      </c>
      <c r="C11" s="305">
        <v>396857.64495606528</v>
      </c>
      <c r="D11" s="306">
        <v>17267.20580605499</v>
      </c>
      <c r="E11" s="306" t="s">
        <v>1573</v>
      </c>
      <c r="F11" s="306">
        <v>396857.64495606528</v>
      </c>
      <c r="G11" s="306">
        <v>-20781.765349807451</v>
      </c>
      <c r="H11" s="306">
        <v>0</v>
      </c>
    </row>
    <row r="12" spans="1:8" x14ac:dyDescent="0.25">
      <c r="B12" s="304" t="s">
        <v>346</v>
      </c>
      <c r="C12" s="305">
        <v>111850.88672865729</v>
      </c>
      <c r="D12" s="306">
        <v>1658.7900181400003</v>
      </c>
      <c r="E12" s="306" t="s">
        <v>1573</v>
      </c>
      <c r="F12" s="306">
        <v>111841.72210792729</v>
      </c>
      <c r="G12" s="306">
        <v>-2472.3430933799</v>
      </c>
      <c r="H12" s="306">
        <v>0</v>
      </c>
    </row>
    <row r="13" spans="1:8" x14ac:dyDescent="0.25">
      <c r="B13" s="304" t="s">
        <v>347</v>
      </c>
      <c r="C13" s="305">
        <v>2249.0803353299998</v>
      </c>
      <c r="D13" s="306">
        <v>171.06478381000002</v>
      </c>
      <c r="E13" s="306" t="s">
        <v>1573</v>
      </c>
      <c r="F13" s="306">
        <v>2249.0803353299998</v>
      </c>
      <c r="G13" s="306">
        <v>-104.23413658259997</v>
      </c>
      <c r="H13" s="306">
        <v>0</v>
      </c>
    </row>
    <row r="14" spans="1:8" x14ac:dyDescent="0.25">
      <c r="B14" s="304" t="s">
        <v>348</v>
      </c>
      <c r="C14" s="305">
        <v>46581.896660922532</v>
      </c>
      <c r="D14" s="306">
        <v>1836.6223530474999</v>
      </c>
      <c r="E14" s="306" t="s">
        <v>1573</v>
      </c>
      <c r="F14" s="306">
        <v>46581.896660922532</v>
      </c>
      <c r="G14" s="306">
        <v>-2189.1667227435</v>
      </c>
      <c r="H14" s="306">
        <v>0</v>
      </c>
    </row>
    <row r="15" spans="1:8" x14ac:dyDescent="0.25">
      <c r="B15" s="304" t="s">
        <v>349</v>
      </c>
      <c r="C15" s="305">
        <v>193951.24001626967</v>
      </c>
      <c r="D15" s="306">
        <v>5870.8554271910016</v>
      </c>
      <c r="E15" s="306" t="s">
        <v>1573</v>
      </c>
      <c r="F15" s="306">
        <v>193943.11697042093</v>
      </c>
      <c r="G15" s="306">
        <v>-4561.011784710864</v>
      </c>
      <c r="H15" s="306">
        <v>-6.3292637787554895</v>
      </c>
    </row>
    <row r="16" spans="1:8" x14ac:dyDescent="0.25">
      <c r="B16" s="304" t="s">
        <v>350</v>
      </c>
      <c r="C16" s="305">
        <v>99730.399316321476</v>
      </c>
      <c r="D16" s="306">
        <v>5214.3371373039627</v>
      </c>
      <c r="E16" s="306" t="s">
        <v>1573</v>
      </c>
      <c r="F16" s="306">
        <v>99730.399316321476</v>
      </c>
      <c r="G16" s="306">
        <v>-3321.0838641167979</v>
      </c>
      <c r="H16" s="306">
        <v>0</v>
      </c>
    </row>
    <row r="17" spans="2:12" x14ac:dyDescent="0.25">
      <c r="B17" s="304" t="s">
        <v>351</v>
      </c>
      <c r="C17" s="305">
        <v>7569.4812978400005</v>
      </c>
      <c r="D17" s="306">
        <v>3680.0620065200001</v>
      </c>
      <c r="E17" s="306" t="s">
        <v>1573</v>
      </c>
      <c r="F17" s="306">
        <v>7569.4812978400005</v>
      </c>
      <c r="G17" s="306">
        <v>-2492.1722804151996</v>
      </c>
      <c r="H17" s="306">
        <v>0</v>
      </c>
    </row>
    <row r="18" spans="2:12" x14ac:dyDescent="0.25">
      <c r="B18" s="304" t="s">
        <v>352</v>
      </c>
      <c r="C18" s="305">
        <v>10957.303770662502</v>
      </c>
      <c r="D18" s="306">
        <v>18.740633512500004</v>
      </c>
      <c r="E18" s="306" t="s">
        <v>1573</v>
      </c>
      <c r="F18" s="306">
        <v>10957.303770662502</v>
      </c>
      <c r="G18" s="306">
        <v>-114.54198759749997</v>
      </c>
      <c r="H18" s="306">
        <v>0</v>
      </c>
    </row>
    <row r="19" spans="2:12" x14ac:dyDescent="0.25">
      <c r="B19" s="304" t="s">
        <v>353</v>
      </c>
      <c r="C19" s="305">
        <v>42831.955720311795</v>
      </c>
      <c r="D19" s="306">
        <v>139.20517193999999</v>
      </c>
      <c r="E19" s="306" t="s">
        <v>1573</v>
      </c>
      <c r="F19" s="306">
        <v>42831.955720311795</v>
      </c>
      <c r="G19" s="306">
        <v>-415.3799446093999</v>
      </c>
      <c r="H19" s="306">
        <v>0</v>
      </c>
    </row>
    <row r="20" spans="2:12" x14ac:dyDescent="0.25">
      <c r="B20" s="304" t="s">
        <v>354</v>
      </c>
      <c r="C20" s="305">
        <v>319573.07087248162</v>
      </c>
      <c r="D20" s="306">
        <v>1823.1916636224994</v>
      </c>
      <c r="E20" s="306" t="s">
        <v>1573</v>
      </c>
      <c r="F20" s="306">
        <v>319570.32762939163</v>
      </c>
      <c r="G20" s="306">
        <v>-4831.1963807687989</v>
      </c>
      <c r="H20" s="306">
        <v>0</v>
      </c>
    </row>
    <row r="21" spans="2:12" x14ac:dyDescent="0.25">
      <c r="B21" s="304" t="s">
        <v>355</v>
      </c>
      <c r="C21" s="305">
        <v>16568.509698459999</v>
      </c>
      <c r="D21" s="306">
        <v>305.7731517425002</v>
      </c>
      <c r="E21" s="306" t="s">
        <v>1573</v>
      </c>
      <c r="F21" s="306">
        <v>16568.509698459999</v>
      </c>
      <c r="G21" s="306">
        <v>-358.32114127260007</v>
      </c>
      <c r="H21" s="306">
        <v>0</v>
      </c>
    </row>
    <row r="22" spans="2:12" x14ac:dyDescent="0.25">
      <c r="B22" s="304" t="s">
        <v>356</v>
      </c>
      <c r="C22" s="305">
        <v>17285.320060677499</v>
      </c>
      <c r="D22" s="306">
        <v>128.8655646675</v>
      </c>
      <c r="E22" s="306" t="s">
        <v>1573</v>
      </c>
      <c r="F22" s="306">
        <v>17285.320060677499</v>
      </c>
      <c r="G22" s="306">
        <v>-290.31032562829995</v>
      </c>
      <c r="H22" s="306">
        <v>0</v>
      </c>
    </row>
    <row r="23" spans="2:12" ht="21" x14ac:dyDescent="0.25">
      <c r="B23" s="304" t="s">
        <v>357</v>
      </c>
      <c r="C23" s="305">
        <v>28.85024422</v>
      </c>
      <c r="D23" s="306">
        <v>0</v>
      </c>
      <c r="E23" s="306" t="s">
        <v>1573</v>
      </c>
      <c r="F23" s="306">
        <v>28.85024422</v>
      </c>
      <c r="G23" s="306">
        <v>-7.3992749999999999E-4</v>
      </c>
      <c r="H23" s="306">
        <v>0</v>
      </c>
    </row>
    <row r="24" spans="2:12" x14ac:dyDescent="0.25">
      <c r="B24" s="304" t="s">
        <v>358</v>
      </c>
      <c r="C24" s="305">
        <v>2997.0553951800002</v>
      </c>
      <c r="D24" s="306">
        <v>6.9368699999999991E-2</v>
      </c>
      <c r="E24" s="306" t="s">
        <v>1573</v>
      </c>
      <c r="F24" s="306">
        <v>2997.0553951800002</v>
      </c>
      <c r="G24" s="306">
        <v>-2.8410487319</v>
      </c>
      <c r="H24" s="306">
        <v>0</v>
      </c>
    </row>
    <row r="25" spans="2:12" x14ac:dyDescent="0.25">
      <c r="B25" s="304" t="s">
        <v>359</v>
      </c>
      <c r="C25" s="305">
        <v>3478.0292340700007</v>
      </c>
      <c r="D25" s="306">
        <v>0.87935458</v>
      </c>
      <c r="E25" s="306" t="s">
        <v>1573</v>
      </c>
      <c r="F25" s="306">
        <v>3477.2563740900009</v>
      </c>
      <c r="G25" s="306">
        <v>-10.172660888600005</v>
      </c>
      <c r="H25" s="306">
        <v>0</v>
      </c>
    </row>
    <row r="26" spans="2:12" x14ac:dyDescent="0.25">
      <c r="B26" s="304" t="s">
        <v>360</v>
      </c>
      <c r="C26" s="305">
        <v>932.33394094000005</v>
      </c>
      <c r="D26" s="306">
        <v>173.28413506000001</v>
      </c>
      <c r="E26" s="306" t="s">
        <v>1573</v>
      </c>
      <c r="F26" s="306">
        <v>932.33394094000005</v>
      </c>
      <c r="G26" s="306">
        <v>-170.52029575340998</v>
      </c>
      <c r="H26" s="306">
        <v>0</v>
      </c>
    </row>
    <row r="27" spans="2:12" ht="15.75" thickBot="1" x14ac:dyDescent="0.3">
      <c r="B27" s="232" t="s">
        <v>361</v>
      </c>
      <c r="C27" s="307">
        <v>3356.2008994524995</v>
      </c>
      <c r="D27" s="308">
        <v>4.4649460199999993</v>
      </c>
      <c r="E27" s="308" t="s">
        <v>1573</v>
      </c>
      <c r="F27" s="308">
        <v>3356.2008994524995</v>
      </c>
      <c r="G27" s="308">
        <v>-165.1272426388</v>
      </c>
      <c r="H27" s="308">
        <v>0</v>
      </c>
    </row>
    <row r="28" spans="2:12" ht="15.75" thickBot="1" x14ac:dyDescent="0.3">
      <c r="B28" s="233" t="s">
        <v>175</v>
      </c>
      <c r="C28" s="309">
        <v>1313251.9696018214</v>
      </c>
      <c r="D28" s="310">
        <v>38708.307723562444</v>
      </c>
      <c r="E28" s="310" t="s">
        <v>1573</v>
      </c>
      <c r="F28" s="310">
        <v>1313188.5707914927</v>
      </c>
      <c r="G28" s="310">
        <v>-43190.321005880331</v>
      </c>
      <c r="H28" s="310">
        <v>-6.3292637787554895</v>
      </c>
      <c r="I28" s="294"/>
      <c r="J28" s="294"/>
      <c r="K28" s="294"/>
      <c r="L28" s="294"/>
    </row>
  </sheetData>
  <sheetProtection algorithmName="SHA-512" hashValue="oCxw4LCaut7Nb3oFobbImr8Ca7gcgzZO819r6Xx7r0a8UbftokWaYF7HBNUft7Atn1XiAXJvAeSBqEieYZuXGg==" saltValue="RfQR0DZuiyXbUgHWBLz1sQ==" spinCount="100000" sheet="1" objects="1" scenarios="1"/>
  <mergeCells count="8">
    <mergeCell ref="B2:H2"/>
    <mergeCell ref="C6:F6"/>
    <mergeCell ref="G6:G8"/>
    <mergeCell ref="H6:H8"/>
    <mergeCell ref="B7:B8"/>
    <mergeCell ref="C7:C8"/>
    <mergeCell ref="D7:E7"/>
    <mergeCell ref="F7:F8"/>
  </mergeCells>
  <pageMargins left="0.70866141732283472" right="0.70866141732283472" top="0.74803149606299213" bottom="0.74803149606299213" header="0.31496062992125984" footer="0.31496062992125984"/>
  <pageSetup paperSize="9" scale="72" orientation="portrait"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A7B0E1-7539-4BF8-B484-239F4F33BEA7}">
  <sheetPr>
    <tabColor theme="5" tint="-0.499984740745262"/>
    <pageSetUpPr fitToPage="1"/>
  </sheetPr>
  <dimension ref="B1:Y58"/>
  <sheetViews>
    <sheetView showGridLines="0" zoomScaleNormal="100" workbookViewId="0">
      <selection activeCell="K14" sqref="K14"/>
    </sheetView>
  </sheetViews>
  <sheetFormatPr defaultColWidth="9.140625" defaultRowHeight="15" x14ac:dyDescent="0.25"/>
  <cols>
    <col min="1" max="2" width="9.140625" style="311"/>
    <col min="3" max="3" width="17.42578125" style="311" customWidth="1"/>
    <col min="4" max="4" width="8.28515625" style="311" bestFit="1" customWidth="1"/>
    <col min="5" max="5" width="9.140625" style="311" bestFit="1" customWidth="1"/>
    <col min="6" max="6" width="16.140625" style="311" customWidth="1"/>
    <col min="7" max="7" width="6.5703125" style="311" bestFit="1" customWidth="1"/>
    <col min="8" max="8" width="15" style="311" customWidth="1"/>
    <col min="9" max="9" width="5.7109375" style="311" bestFit="1" customWidth="1"/>
    <col min="10" max="15" width="12.5703125" style="311" customWidth="1"/>
    <col min="16" max="16384" width="9.140625" style="311"/>
  </cols>
  <sheetData>
    <row r="1" spans="2:25" ht="15.75" thickBot="1" x14ac:dyDescent="0.3"/>
    <row r="2" spans="2:25" ht="18.75" thickBot="1" x14ac:dyDescent="0.3">
      <c r="B2" s="1274" t="s">
        <v>362</v>
      </c>
      <c r="C2" s="1275"/>
      <c r="D2" s="1275"/>
      <c r="E2" s="1275"/>
      <c r="F2" s="1275"/>
      <c r="G2" s="1275"/>
      <c r="H2" s="1275"/>
      <c r="I2" s="1275"/>
      <c r="J2" s="1275"/>
      <c r="K2" s="1275"/>
      <c r="L2" s="1275"/>
      <c r="M2" s="1275"/>
      <c r="N2" s="1275"/>
      <c r="O2" s="1276"/>
      <c r="P2" s="312"/>
      <c r="Q2" s="312"/>
      <c r="R2" s="312"/>
      <c r="S2" s="312"/>
      <c r="T2" s="312"/>
      <c r="U2" s="312"/>
      <c r="V2" s="312"/>
      <c r="W2" s="312"/>
      <c r="X2" s="312"/>
      <c r="Y2" s="313"/>
    </row>
    <row r="3" spans="2:25" ht="15.75" x14ac:dyDescent="0.25">
      <c r="B3" s="1363"/>
      <c r="C3" s="1363"/>
      <c r="D3" s="312"/>
      <c r="E3" s="314"/>
      <c r="F3" s="312"/>
      <c r="G3" s="312"/>
      <c r="H3" s="312"/>
      <c r="I3" s="312"/>
      <c r="J3" s="312"/>
      <c r="K3" s="312"/>
      <c r="L3" s="312"/>
      <c r="M3" s="312"/>
      <c r="N3" s="312"/>
      <c r="O3" s="312"/>
      <c r="P3" s="312"/>
      <c r="Q3" s="312"/>
      <c r="R3" s="312"/>
      <c r="S3" s="312"/>
      <c r="T3" s="312"/>
      <c r="U3" s="312"/>
      <c r="V3" s="312"/>
      <c r="W3" s="312"/>
      <c r="X3" s="312"/>
      <c r="Y3" s="313"/>
    </row>
    <row r="4" spans="2:25" ht="16.5" thickBot="1" x14ac:dyDescent="0.3">
      <c r="B4" s="1363"/>
      <c r="C4" s="1363"/>
      <c r="D4" s="315"/>
      <c r="E4" s="315"/>
      <c r="F4" s="315"/>
      <c r="G4" s="315"/>
      <c r="H4" s="315"/>
      <c r="I4" s="315"/>
      <c r="J4" s="315"/>
      <c r="K4" s="315"/>
      <c r="L4" s="315"/>
      <c r="M4" s="315"/>
      <c r="N4" s="315"/>
      <c r="O4" s="315"/>
      <c r="P4" s="312"/>
      <c r="Q4" s="312"/>
      <c r="R4" s="312"/>
      <c r="S4" s="312"/>
      <c r="T4" s="312"/>
      <c r="U4" s="312"/>
      <c r="V4" s="312"/>
      <c r="W4" s="312"/>
      <c r="X4" s="312"/>
      <c r="Y4" s="313"/>
    </row>
    <row r="5" spans="2:25" ht="29.25" customHeight="1" thickBot="1" x14ac:dyDescent="0.3">
      <c r="B5" s="1364" t="s">
        <v>1572</v>
      </c>
      <c r="C5" s="1285"/>
      <c r="D5" s="1355" t="s">
        <v>363</v>
      </c>
      <c r="E5" s="1356"/>
      <c r="F5" s="1356"/>
      <c r="G5" s="1356"/>
      <c r="H5" s="1356"/>
      <c r="I5" s="1356"/>
      <c r="J5" s="1356"/>
      <c r="K5" s="1356"/>
      <c r="L5" s="1356"/>
      <c r="M5" s="1356"/>
      <c r="N5" s="1356"/>
      <c r="O5" s="1357"/>
      <c r="P5" s="312"/>
      <c r="Q5" s="312"/>
      <c r="R5" s="312"/>
      <c r="S5" s="312"/>
      <c r="T5" s="312"/>
      <c r="U5" s="312"/>
      <c r="V5" s="312"/>
      <c r="W5" s="312"/>
      <c r="X5" s="312"/>
      <c r="Y5" s="313"/>
    </row>
    <row r="6" spans="2:25" ht="16.5" thickBot="1" x14ac:dyDescent="0.3">
      <c r="B6" s="1347" t="s">
        <v>241</v>
      </c>
      <c r="C6" s="1348"/>
      <c r="D6" s="1353"/>
      <c r="E6" s="316" t="s">
        <v>364</v>
      </c>
      <c r="F6" s="317"/>
      <c r="G6" s="1355" t="s">
        <v>365</v>
      </c>
      <c r="H6" s="1356"/>
      <c r="I6" s="1356"/>
      <c r="J6" s="1356"/>
      <c r="K6" s="1356"/>
      <c r="L6" s="1356"/>
      <c r="M6" s="1356"/>
      <c r="N6" s="1356"/>
      <c r="O6" s="1357"/>
      <c r="P6" s="312"/>
      <c r="Q6" s="312"/>
      <c r="R6" s="312"/>
      <c r="S6" s="312"/>
      <c r="T6" s="312"/>
      <c r="U6" s="312"/>
      <c r="V6" s="312"/>
      <c r="W6" s="312"/>
      <c r="X6" s="312"/>
      <c r="Y6" s="313"/>
    </row>
    <row r="7" spans="2:25" ht="24" customHeight="1" thickBot="1" x14ac:dyDescent="0.3">
      <c r="B7" s="1349"/>
      <c r="C7" s="1350"/>
      <c r="D7" s="1353"/>
      <c r="E7" s="318"/>
      <c r="F7" s="319"/>
      <c r="G7" s="320"/>
      <c r="H7" s="1358" t="s">
        <v>366</v>
      </c>
      <c r="I7" s="1360" t="s">
        <v>367</v>
      </c>
      <c r="J7" s="1361"/>
      <c r="K7" s="1361"/>
      <c r="L7" s="1361"/>
      <c r="M7" s="1361"/>
      <c r="N7" s="1361"/>
      <c r="O7" s="1362"/>
      <c r="P7" s="312"/>
      <c r="Q7" s="312"/>
      <c r="R7" s="312"/>
      <c r="S7" s="312"/>
      <c r="T7" s="312"/>
      <c r="U7" s="312"/>
      <c r="V7" s="312"/>
      <c r="W7" s="312"/>
      <c r="X7" s="312"/>
      <c r="Y7" s="313"/>
    </row>
    <row r="8" spans="2:25" ht="40.5" customHeight="1" thickBot="1" x14ac:dyDescent="0.3">
      <c r="B8" s="1351"/>
      <c r="C8" s="1352"/>
      <c r="D8" s="1354"/>
      <c r="E8" s="321"/>
      <c r="F8" s="322" t="s">
        <v>368</v>
      </c>
      <c r="G8" s="323"/>
      <c r="H8" s="1359"/>
      <c r="I8" s="323"/>
      <c r="J8" s="324" t="s">
        <v>369</v>
      </c>
      <c r="K8" s="324" t="s">
        <v>370</v>
      </c>
      <c r="L8" s="324" t="s">
        <v>371</v>
      </c>
      <c r="M8" s="324" t="s">
        <v>372</v>
      </c>
      <c r="N8" s="325" t="s">
        <v>373</v>
      </c>
      <c r="O8" s="326" t="s">
        <v>374</v>
      </c>
      <c r="P8" s="312"/>
      <c r="Q8" s="312"/>
      <c r="R8" s="312"/>
      <c r="S8" s="312"/>
      <c r="T8" s="312"/>
      <c r="U8" s="312"/>
      <c r="V8" s="312"/>
      <c r="W8" s="312"/>
      <c r="X8" s="312"/>
      <c r="Y8" s="313"/>
    </row>
    <row r="9" spans="2:25" ht="15.75" x14ac:dyDescent="0.25">
      <c r="B9" s="1367" t="s">
        <v>341</v>
      </c>
      <c r="C9" s="1368"/>
      <c r="D9" s="327">
        <v>2917591.4881206341</v>
      </c>
      <c r="E9" s="327">
        <v>2873151.1581979757</v>
      </c>
      <c r="F9" s="327">
        <v>74014.203786906859</v>
      </c>
      <c r="G9" s="327">
        <v>44440.32992265853</v>
      </c>
      <c r="H9" s="327">
        <v>35374.032543406312</v>
      </c>
      <c r="I9" s="327">
        <v>9066.2973792522171</v>
      </c>
      <c r="J9" s="327">
        <v>879.89917618441723</v>
      </c>
      <c r="K9" s="327">
        <v>1425.4479655125001</v>
      </c>
      <c r="L9" s="327">
        <v>2157.9642825881001</v>
      </c>
      <c r="M9" s="327">
        <v>4193.3515966300001</v>
      </c>
      <c r="N9" s="327">
        <v>146.25472492719999</v>
      </c>
      <c r="O9" s="327">
        <v>263.37963341</v>
      </c>
      <c r="P9" s="312"/>
      <c r="Q9" s="312"/>
      <c r="R9" s="312"/>
      <c r="S9" s="312"/>
      <c r="T9" s="312"/>
      <c r="U9" s="312"/>
      <c r="V9" s="312"/>
      <c r="W9" s="312"/>
      <c r="X9" s="312"/>
      <c r="Y9" s="313"/>
    </row>
    <row r="10" spans="2:25" ht="15.75" x14ac:dyDescent="0.25">
      <c r="B10" s="1369" t="s">
        <v>375</v>
      </c>
      <c r="C10" s="1370"/>
      <c r="D10" s="327">
        <v>1325693.563176251</v>
      </c>
      <c r="E10" s="327">
        <v>1303518.0269156902</v>
      </c>
      <c r="F10" s="327">
        <v>1009.183207774353</v>
      </c>
      <c r="G10" s="327">
        <v>22175.536260560712</v>
      </c>
      <c r="H10" s="327">
        <v>19470.495034366289</v>
      </c>
      <c r="I10" s="327">
        <v>2705.0412261944161</v>
      </c>
      <c r="J10" s="327">
        <v>131.34072039441727</v>
      </c>
      <c r="K10" s="327">
        <v>796.49823399999991</v>
      </c>
      <c r="L10" s="327">
        <v>213.21514234999989</v>
      </c>
      <c r="M10" s="327">
        <v>1307.3080112100001</v>
      </c>
      <c r="N10" s="327">
        <v>103.18114009999999</v>
      </c>
      <c r="O10" s="327">
        <v>153.49797813999999</v>
      </c>
      <c r="P10" s="312"/>
      <c r="Q10" s="312"/>
      <c r="R10" s="312"/>
      <c r="S10" s="312"/>
      <c r="T10" s="312"/>
      <c r="U10" s="312"/>
      <c r="V10" s="312"/>
      <c r="W10" s="312"/>
      <c r="X10" s="312"/>
      <c r="Y10" s="313"/>
    </row>
    <row r="11" spans="2:25" ht="25.5" customHeight="1" x14ac:dyDescent="0.25">
      <c r="B11" s="1365" t="s">
        <v>376</v>
      </c>
      <c r="C11" s="1366"/>
      <c r="D11" s="327">
        <v>808806.80499298335</v>
      </c>
      <c r="E11" s="327">
        <v>795771.18014861271</v>
      </c>
      <c r="F11" s="327">
        <v>458.00480477435701</v>
      </c>
      <c r="G11" s="327">
        <v>13035.624844370668</v>
      </c>
      <c r="H11" s="327">
        <v>11276.056529366251</v>
      </c>
      <c r="I11" s="327">
        <v>1759.5683150044169</v>
      </c>
      <c r="J11" s="327">
        <v>121.19395239441698</v>
      </c>
      <c r="K11" s="327">
        <v>106.915042</v>
      </c>
      <c r="L11" s="327">
        <v>42.389611710000004</v>
      </c>
      <c r="M11" s="327">
        <v>1232.39059066</v>
      </c>
      <c r="N11" s="327">
        <v>103.18114009999999</v>
      </c>
      <c r="O11" s="327">
        <v>153.49797813999999</v>
      </c>
      <c r="P11" s="312"/>
      <c r="Q11" s="312"/>
      <c r="R11" s="312"/>
      <c r="S11" s="312"/>
      <c r="T11" s="312"/>
      <c r="U11" s="312"/>
      <c r="V11" s="312"/>
      <c r="W11" s="312"/>
      <c r="X11" s="312"/>
      <c r="Y11" s="313"/>
    </row>
    <row r="12" spans="2:25" ht="34.5" customHeight="1" x14ac:dyDescent="0.25">
      <c r="B12" s="1371" t="s">
        <v>377</v>
      </c>
      <c r="C12" s="1372"/>
      <c r="D12" s="327">
        <v>101475.4523833618</v>
      </c>
      <c r="E12" s="327">
        <v>100164.94574101179</v>
      </c>
      <c r="F12" s="208"/>
      <c r="G12" s="327">
        <v>1310.50664235</v>
      </c>
      <c r="H12" s="327">
        <v>1219.37979182</v>
      </c>
      <c r="I12" s="327">
        <v>91.126850529999999</v>
      </c>
      <c r="J12" s="208"/>
      <c r="K12" s="208"/>
      <c r="L12" s="208"/>
      <c r="M12" s="208"/>
      <c r="N12" s="208"/>
      <c r="O12" s="208"/>
      <c r="P12" s="312"/>
      <c r="Q12" s="312"/>
      <c r="R12" s="312"/>
      <c r="S12" s="312"/>
      <c r="T12" s="312"/>
      <c r="U12" s="312"/>
      <c r="V12" s="312"/>
      <c r="W12" s="312"/>
      <c r="X12" s="312"/>
      <c r="Y12" s="313"/>
    </row>
    <row r="13" spans="2:25" ht="32.25" customHeight="1" x14ac:dyDescent="0.25">
      <c r="B13" s="1371" t="s">
        <v>378</v>
      </c>
      <c r="C13" s="1372"/>
      <c r="D13" s="327">
        <v>90977.775443483988</v>
      </c>
      <c r="E13" s="327">
        <v>88295.804136801496</v>
      </c>
      <c r="F13" s="208"/>
      <c r="G13" s="327">
        <v>2681.9713066824997</v>
      </c>
      <c r="H13" s="327">
        <v>1847.4128194524999</v>
      </c>
      <c r="I13" s="327">
        <v>834.55848722999997</v>
      </c>
      <c r="J13" s="208"/>
      <c r="K13" s="208"/>
      <c r="L13" s="208"/>
      <c r="M13" s="208"/>
      <c r="N13" s="208"/>
      <c r="O13" s="208"/>
      <c r="P13" s="312"/>
      <c r="Q13" s="312"/>
      <c r="R13" s="312"/>
      <c r="S13" s="312"/>
      <c r="T13" s="312"/>
      <c r="U13" s="312"/>
      <c r="V13" s="312"/>
      <c r="W13" s="312"/>
      <c r="X13" s="312"/>
      <c r="Y13" s="313"/>
    </row>
    <row r="14" spans="2:25" ht="27" customHeight="1" x14ac:dyDescent="0.25">
      <c r="B14" s="1371" t="s">
        <v>379</v>
      </c>
      <c r="C14" s="1372"/>
      <c r="D14" s="327">
        <v>0</v>
      </c>
      <c r="E14" s="327">
        <v>0</v>
      </c>
      <c r="F14" s="208"/>
      <c r="G14" s="327">
        <v>0</v>
      </c>
      <c r="H14" s="327">
        <v>0</v>
      </c>
      <c r="I14" s="327">
        <v>0</v>
      </c>
      <c r="J14" s="208"/>
      <c r="K14" s="208"/>
      <c r="L14" s="208"/>
      <c r="M14" s="208"/>
      <c r="N14" s="208"/>
      <c r="O14" s="208"/>
      <c r="P14" s="312"/>
      <c r="Q14" s="312"/>
      <c r="R14" s="312"/>
      <c r="S14" s="312"/>
      <c r="T14" s="312"/>
      <c r="U14" s="312"/>
      <c r="V14" s="312"/>
      <c r="W14" s="312"/>
      <c r="X14" s="312"/>
      <c r="Y14" s="313"/>
    </row>
    <row r="15" spans="2:25" ht="23.25" customHeight="1" x14ac:dyDescent="0.25">
      <c r="B15" s="1373" t="s">
        <v>380</v>
      </c>
      <c r="C15" s="1374"/>
      <c r="D15" s="327">
        <v>-22446.216515225606</v>
      </c>
      <c r="E15" s="327">
        <v>-12600.248151674361</v>
      </c>
      <c r="F15" s="327">
        <v>-57.665983682500006</v>
      </c>
      <c r="G15" s="327">
        <v>-9845.9683635512465</v>
      </c>
      <c r="H15" s="327">
        <v>-8371.6133890337442</v>
      </c>
      <c r="I15" s="327">
        <v>-1474.354974517501</v>
      </c>
      <c r="J15" s="327">
        <v>-40.306557750000003</v>
      </c>
      <c r="K15" s="327">
        <v>-62.605582499999997</v>
      </c>
      <c r="L15" s="327">
        <v>-52.032502837500097</v>
      </c>
      <c r="M15" s="327">
        <v>-1119.9195866399998</v>
      </c>
      <c r="N15" s="327">
        <v>-83.130435399999996</v>
      </c>
      <c r="O15" s="327">
        <v>-116.36030938999998</v>
      </c>
      <c r="P15" s="312"/>
      <c r="Q15" s="312"/>
      <c r="R15" s="312"/>
      <c r="S15" s="312"/>
      <c r="T15" s="312"/>
      <c r="U15" s="312"/>
      <c r="V15" s="312"/>
      <c r="W15" s="312"/>
      <c r="X15" s="312"/>
      <c r="Y15" s="313"/>
    </row>
    <row r="16" spans="2:25" ht="15.75" x14ac:dyDescent="0.25">
      <c r="B16" s="1373" t="s">
        <v>381</v>
      </c>
      <c r="C16" s="1374"/>
      <c r="D16" s="208"/>
      <c r="E16" s="208"/>
      <c r="F16" s="208"/>
      <c r="G16" s="208"/>
      <c r="H16" s="208"/>
      <c r="I16" s="208"/>
      <c r="J16" s="208"/>
      <c r="K16" s="208"/>
      <c r="L16" s="208"/>
      <c r="M16" s="208"/>
      <c r="N16" s="208"/>
      <c r="O16" s="208"/>
      <c r="P16" s="312"/>
      <c r="Q16" s="312"/>
      <c r="R16" s="312"/>
      <c r="S16" s="312"/>
      <c r="T16" s="312"/>
      <c r="U16" s="312"/>
      <c r="V16" s="312"/>
      <c r="W16" s="312"/>
      <c r="X16" s="312"/>
      <c r="Y16" s="313"/>
    </row>
    <row r="17" spans="2:25" ht="22.5" customHeight="1" x14ac:dyDescent="0.25">
      <c r="B17" s="1369" t="s">
        <v>382</v>
      </c>
      <c r="C17" s="1370"/>
      <c r="D17" s="327">
        <v>762076.76605711097</v>
      </c>
      <c r="E17" s="327">
        <v>757288.24499856983</v>
      </c>
      <c r="F17" s="327">
        <v>458.17019399999998</v>
      </c>
      <c r="G17" s="327">
        <v>4788.5210585411542</v>
      </c>
      <c r="H17" s="327">
        <v>4433.2630905411543</v>
      </c>
      <c r="I17" s="327">
        <v>355.25796800000001</v>
      </c>
      <c r="J17" s="327">
        <v>49.867866999999997</v>
      </c>
      <c r="K17" s="327">
        <v>42.312587000000001</v>
      </c>
      <c r="L17" s="327">
        <v>9.3800349999999959</v>
      </c>
      <c r="M17" s="327">
        <v>173.079047</v>
      </c>
      <c r="N17" s="327">
        <v>27.514633</v>
      </c>
      <c r="O17" s="327">
        <v>53.103799000000002</v>
      </c>
      <c r="P17" s="312"/>
      <c r="Q17" s="312"/>
      <c r="R17" s="312"/>
      <c r="S17" s="312"/>
      <c r="T17" s="312"/>
      <c r="U17" s="312"/>
      <c r="V17" s="312"/>
      <c r="W17" s="312"/>
      <c r="X17" s="312"/>
      <c r="Y17" s="313"/>
    </row>
    <row r="18" spans="2:25" x14ac:dyDescent="0.25">
      <c r="B18" s="1365" t="s">
        <v>383</v>
      </c>
      <c r="C18" s="1366"/>
      <c r="D18" s="327">
        <v>637997.42311659921</v>
      </c>
      <c r="E18" s="327">
        <v>634383.31714494771</v>
      </c>
      <c r="F18" s="327">
        <v>407.043744</v>
      </c>
      <c r="G18" s="327">
        <v>3614.105971651466</v>
      </c>
      <c r="H18" s="327">
        <v>3261.692936620304</v>
      </c>
      <c r="I18" s="327">
        <v>352.41303503116188</v>
      </c>
      <c r="J18" s="327">
        <v>49.867866999999997</v>
      </c>
      <c r="K18" s="327">
        <v>40.814678999999998</v>
      </c>
      <c r="L18" s="327">
        <v>8.0330100311618899</v>
      </c>
      <c r="M18" s="327">
        <v>173.079047</v>
      </c>
      <c r="N18" s="327">
        <v>27.514633</v>
      </c>
      <c r="O18" s="327">
        <v>53.103799000000002</v>
      </c>
      <c r="P18" s="328"/>
      <c r="Q18" s="328"/>
      <c r="R18" s="328"/>
      <c r="S18" s="328"/>
      <c r="T18" s="328"/>
      <c r="U18" s="328"/>
      <c r="V18" s="328"/>
      <c r="W18" s="328"/>
      <c r="X18" s="328"/>
      <c r="Y18" s="313"/>
    </row>
    <row r="19" spans="2:25" x14ac:dyDescent="0.25">
      <c r="B19" s="1369" t="s">
        <v>384</v>
      </c>
      <c r="C19" s="1370"/>
      <c r="D19" s="327">
        <v>0</v>
      </c>
      <c r="E19" s="327">
        <v>0</v>
      </c>
      <c r="F19" s="327">
        <v>0</v>
      </c>
      <c r="G19" s="327">
        <v>0</v>
      </c>
      <c r="H19" s="327">
        <v>0</v>
      </c>
      <c r="I19" s="327">
        <v>0</v>
      </c>
      <c r="J19" s="208"/>
      <c r="K19" s="208"/>
      <c r="L19" s="208"/>
      <c r="M19" s="208"/>
      <c r="N19" s="208"/>
      <c r="O19" s="208"/>
      <c r="P19" s="328"/>
      <c r="Q19" s="328"/>
      <c r="R19" s="328"/>
      <c r="S19" s="328"/>
      <c r="T19" s="328"/>
      <c r="U19" s="328"/>
      <c r="V19" s="328"/>
      <c r="W19" s="328"/>
      <c r="X19" s="328"/>
      <c r="Y19" s="313"/>
    </row>
    <row r="20" spans="2:25" x14ac:dyDescent="0.25">
      <c r="B20" s="1365" t="s">
        <v>383</v>
      </c>
      <c r="C20" s="1366"/>
      <c r="D20" s="327">
        <v>0</v>
      </c>
      <c r="E20" s="327">
        <v>0</v>
      </c>
      <c r="F20" s="327">
        <v>0</v>
      </c>
      <c r="G20" s="327">
        <v>0</v>
      </c>
      <c r="H20" s="327">
        <v>0</v>
      </c>
      <c r="I20" s="327">
        <v>0</v>
      </c>
      <c r="J20" s="329"/>
      <c r="K20" s="329"/>
      <c r="L20" s="329"/>
      <c r="M20" s="329"/>
      <c r="N20" s="329"/>
      <c r="O20" s="329"/>
      <c r="P20" s="328"/>
      <c r="Q20" s="328"/>
      <c r="R20" s="328"/>
      <c r="S20" s="328"/>
      <c r="T20" s="328"/>
      <c r="U20" s="328"/>
      <c r="V20" s="328"/>
      <c r="W20" s="328"/>
      <c r="X20" s="328"/>
      <c r="Y20" s="313"/>
    </row>
    <row r="21" spans="2:25" ht="15.75" x14ac:dyDescent="0.25">
      <c r="B21" s="1373" t="s">
        <v>385</v>
      </c>
      <c r="C21" s="1374"/>
      <c r="D21" s="327">
        <v>392464.94032103574</v>
      </c>
      <c r="E21" s="327">
        <v>387310.83396213141</v>
      </c>
      <c r="F21" s="327">
        <v>307.58690300000001</v>
      </c>
      <c r="G21" s="327">
        <v>5154.1063589043843</v>
      </c>
      <c r="H21" s="327">
        <v>4607.2234879043845</v>
      </c>
      <c r="I21" s="327">
        <v>546.88287100000002</v>
      </c>
      <c r="J21" s="327">
        <v>8.8703830000000004</v>
      </c>
      <c r="K21" s="327">
        <v>523.720462</v>
      </c>
      <c r="L21" s="327">
        <v>5.1056309999999998</v>
      </c>
      <c r="M21" s="327">
        <v>9.1863949999999992</v>
      </c>
      <c r="N21" s="327">
        <v>0</v>
      </c>
      <c r="O21" s="327">
        <v>0</v>
      </c>
      <c r="P21" s="312"/>
      <c r="Q21" s="312"/>
      <c r="R21" s="312"/>
      <c r="S21" s="312"/>
      <c r="T21" s="312"/>
      <c r="U21" s="312"/>
      <c r="V21" s="312"/>
      <c r="W21" s="312"/>
      <c r="X21" s="312"/>
      <c r="Y21" s="313"/>
    </row>
    <row r="22" spans="2:25" ht="16.5" thickBot="1" x14ac:dyDescent="0.3">
      <c r="B22" s="1375" t="s">
        <v>386</v>
      </c>
      <c r="C22" s="1376"/>
      <c r="D22" s="330">
        <v>-55.869985189999994</v>
      </c>
      <c r="E22" s="327">
        <v>0</v>
      </c>
      <c r="F22" s="327">
        <v>0</v>
      </c>
      <c r="G22" s="327">
        <v>-55.869985189999994</v>
      </c>
      <c r="H22" s="327">
        <v>0</v>
      </c>
      <c r="I22" s="327">
        <v>-55.869985189999994</v>
      </c>
      <c r="J22" s="327">
        <v>0</v>
      </c>
      <c r="K22" s="327">
        <v>0</v>
      </c>
      <c r="L22" s="327">
        <v>0</v>
      </c>
      <c r="M22" s="327">
        <v>-52.640526000000001</v>
      </c>
      <c r="N22" s="327">
        <v>-3.22945919</v>
      </c>
      <c r="O22" s="330">
        <v>0</v>
      </c>
      <c r="P22" s="312"/>
      <c r="Q22" s="312"/>
      <c r="R22" s="312"/>
      <c r="S22" s="312"/>
      <c r="T22" s="312"/>
      <c r="U22" s="312"/>
      <c r="V22" s="312"/>
      <c r="W22" s="312"/>
      <c r="X22" s="312"/>
      <c r="Y22" s="313"/>
    </row>
    <row r="23" spans="2:25" ht="15.75" x14ac:dyDescent="0.25">
      <c r="B23" s="1377"/>
      <c r="C23" s="1377"/>
      <c r="D23" s="312"/>
      <c r="E23" s="314"/>
      <c r="F23" s="314"/>
      <c r="G23" s="314"/>
      <c r="H23" s="314"/>
      <c r="I23" s="314"/>
      <c r="J23" s="314"/>
      <c r="K23" s="314"/>
      <c r="L23" s="314"/>
      <c r="M23" s="314"/>
      <c r="N23" s="314"/>
      <c r="O23" s="312"/>
      <c r="P23" s="312"/>
      <c r="Q23" s="312"/>
      <c r="R23" s="312"/>
      <c r="S23" s="312"/>
      <c r="T23" s="312"/>
      <c r="U23" s="312"/>
      <c r="V23" s="312"/>
      <c r="W23" s="312"/>
      <c r="X23" s="312"/>
      <c r="Y23" s="313"/>
    </row>
    <row r="24" spans="2:25" ht="15.75" x14ac:dyDescent="0.25">
      <c r="B24" s="1272"/>
      <c r="C24" s="1272"/>
      <c r="D24" s="1272"/>
      <c r="E24" s="1272"/>
      <c r="F24" s="1272"/>
      <c r="G24" s="1272"/>
      <c r="H24" s="312"/>
      <c r="I24" s="312"/>
      <c r="J24" s="312"/>
      <c r="K24" s="312"/>
      <c r="L24" s="312"/>
      <c r="M24" s="312"/>
      <c r="N24" s="312"/>
      <c r="O24" s="312"/>
      <c r="P24" s="312"/>
      <c r="Q24" s="312"/>
      <c r="R24" s="312"/>
      <c r="S24" s="312"/>
      <c r="T24" s="312"/>
      <c r="U24" s="312"/>
      <c r="V24" s="312"/>
      <c r="W24" s="312"/>
      <c r="X24" s="312"/>
      <c r="Y24" s="313"/>
    </row>
    <row r="25" spans="2:25" ht="15.75" x14ac:dyDescent="0.25">
      <c r="B25" s="1363"/>
      <c r="C25" s="1363"/>
      <c r="D25" s="312"/>
      <c r="E25" s="312"/>
      <c r="F25" s="312"/>
      <c r="G25" s="312"/>
      <c r="H25" s="312"/>
      <c r="I25" s="312"/>
      <c r="J25" s="312"/>
      <c r="K25" s="312"/>
      <c r="L25" s="312"/>
      <c r="M25" s="312"/>
      <c r="N25" s="312"/>
      <c r="O25" s="312"/>
      <c r="P25" s="312"/>
      <c r="Q25" s="312"/>
      <c r="R25" s="312"/>
      <c r="S25" s="312"/>
      <c r="T25" s="312"/>
      <c r="U25" s="312"/>
      <c r="V25" s="312"/>
      <c r="W25" s="312"/>
      <c r="X25" s="312"/>
      <c r="Y25" s="313"/>
    </row>
    <row r="26" spans="2:25" ht="15.75" x14ac:dyDescent="0.25">
      <c r="B26" s="1272"/>
      <c r="C26" s="1272"/>
      <c r="D26" s="1272"/>
      <c r="E26" s="1272"/>
      <c r="F26" s="1272"/>
      <c r="G26" s="1272"/>
      <c r="H26" s="312"/>
      <c r="I26" s="312"/>
      <c r="J26" s="312"/>
      <c r="K26" s="312"/>
      <c r="L26" s="312"/>
      <c r="M26" s="312"/>
      <c r="N26" s="312"/>
      <c r="O26" s="312"/>
      <c r="P26" s="312"/>
      <c r="Q26" s="312"/>
      <c r="R26" s="312"/>
      <c r="S26" s="312"/>
      <c r="T26" s="312"/>
      <c r="U26" s="312"/>
      <c r="V26" s="312"/>
      <c r="W26" s="312"/>
      <c r="X26" s="312"/>
      <c r="Y26" s="313"/>
    </row>
    <row r="27" spans="2:25" x14ac:dyDescent="0.25">
      <c r="B27" s="1270"/>
      <c r="C27" s="1270"/>
      <c r="D27" s="1270"/>
      <c r="E27" s="1270"/>
      <c r="F27" s="1270"/>
      <c r="G27" s="1270"/>
      <c r="H27" s="1270"/>
      <c r="I27" s="1270"/>
      <c r="J27" s="1270"/>
      <c r="K27" s="1270"/>
      <c r="L27" s="1270"/>
      <c r="M27" s="1270"/>
      <c r="N27" s="1270"/>
      <c r="O27" s="1270"/>
      <c r="P27" s="1270"/>
      <c r="Q27" s="1270"/>
      <c r="R27" s="1270"/>
      <c r="S27" s="1270"/>
      <c r="T27" s="1270"/>
      <c r="U27" s="1270"/>
      <c r="V27" s="1270"/>
      <c r="W27" s="1270"/>
      <c r="X27" s="1270"/>
      <c r="Y27" s="313"/>
    </row>
    <row r="28" spans="2:25" x14ac:dyDescent="0.25">
      <c r="B28" s="1270"/>
      <c r="C28" s="1270"/>
      <c r="D28" s="1270"/>
      <c r="E28" s="1270"/>
      <c r="F28" s="1270"/>
      <c r="G28" s="1270"/>
      <c r="H28" s="1270"/>
      <c r="I28" s="1270"/>
      <c r="J28" s="1270"/>
      <c r="K28" s="1270"/>
      <c r="L28" s="1270"/>
      <c r="M28" s="1270"/>
      <c r="N28" s="1270"/>
      <c r="O28" s="1270"/>
      <c r="P28" s="1270"/>
      <c r="Q28" s="1270"/>
      <c r="R28" s="1270"/>
      <c r="S28" s="1270"/>
      <c r="T28" s="1270"/>
      <c r="U28" s="1270"/>
      <c r="V28" s="1270"/>
      <c r="W28" s="1270"/>
      <c r="X28" s="1270"/>
      <c r="Y28" s="313"/>
    </row>
    <row r="29" spans="2:25" ht="24" customHeight="1" x14ac:dyDescent="0.25">
      <c r="B29" s="1270"/>
      <c r="C29" s="1270"/>
      <c r="D29" s="1270"/>
      <c r="E29" s="1270"/>
      <c r="F29" s="1270"/>
      <c r="G29" s="1270"/>
      <c r="H29" s="1270"/>
      <c r="I29" s="1270"/>
      <c r="J29" s="1270"/>
      <c r="K29" s="1270"/>
      <c r="L29" s="1270"/>
      <c r="M29" s="1270"/>
      <c r="N29" s="1270"/>
      <c r="O29" s="1270"/>
      <c r="P29" s="1270"/>
      <c r="Q29" s="1270"/>
      <c r="R29" s="1270"/>
      <c r="S29" s="1270"/>
      <c r="T29" s="1270"/>
      <c r="U29" s="1270"/>
      <c r="V29" s="1270"/>
      <c r="W29" s="1270"/>
      <c r="X29" s="1270"/>
      <c r="Y29" s="313"/>
    </row>
    <row r="30" spans="2:25" x14ac:dyDescent="0.25">
      <c r="B30" s="1270"/>
      <c r="C30" s="1270"/>
      <c r="D30" s="1270"/>
      <c r="E30" s="1270"/>
      <c r="F30" s="1270"/>
      <c r="G30" s="1270"/>
      <c r="H30" s="1270"/>
      <c r="I30" s="1270"/>
      <c r="J30" s="1270"/>
      <c r="K30" s="1270"/>
      <c r="L30" s="1270"/>
      <c r="M30" s="1270"/>
      <c r="N30" s="1270"/>
      <c r="O30" s="1270"/>
      <c r="P30" s="1270"/>
      <c r="Q30" s="1270"/>
      <c r="R30" s="1270"/>
      <c r="S30" s="1270"/>
      <c r="T30" s="1270"/>
      <c r="U30" s="1270"/>
      <c r="V30" s="1270"/>
      <c r="W30" s="1270"/>
      <c r="X30" s="1270"/>
      <c r="Y30" s="313"/>
    </row>
    <row r="31" spans="2:25" x14ac:dyDescent="0.25">
      <c r="B31" s="1270"/>
      <c r="C31" s="1270"/>
      <c r="D31" s="1270"/>
      <c r="E31" s="1270"/>
      <c r="F31" s="1270"/>
      <c r="G31" s="1270"/>
      <c r="H31" s="1270"/>
      <c r="I31" s="1270"/>
      <c r="J31" s="1270"/>
      <c r="K31" s="1270"/>
      <c r="L31" s="1270"/>
      <c r="M31" s="1270"/>
      <c r="N31" s="1270"/>
      <c r="O31" s="1270"/>
      <c r="P31" s="1270"/>
      <c r="Q31" s="1270"/>
      <c r="R31" s="1270"/>
      <c r="S31" s="1270"/>
      <c r="T31" s="1270"/>
      <c r="U31" s="1270"/>
      <c r="V31" s="1270"/>
      <c r="W31" s="1270"/>
      <c r="X31" s="1270"/>
      <c r="Y31" s="313"/>
    </row>
    <row r="32" spans="2:25" x14ac:dyDescent="0.25">
      <c r="B32" s="1270"/>
      <c r="C32" s="1270"/>
      <c r="D32" s="1270"/>
      <c r="E32" s="1270"/>
      <c r="F32" s="1270"/>
      <c r="G32" s="1270"/>
      <c r="H32" s="1270"/>
      <c r="I32" s="1270"/>
      <c r="J32" s="1270"/>
      <c r="K32" s="1270"/>
      <c r="L32" s="1270"/>
      <c r="M32" s="1270"/>
      <c r="N32" s="1270"/>
      <c r="O32" s="1270"/>
      <c r="P32" s="1270"/>
      <c r="Q32" s="1270"/>
      <c r="R32" s="1270"/>
      <c r="S32" s="1270"/>
      <c r="T32" s="1270"/>
      <c r="U32" s="1270"/>
      <c r="V32" s="1270"/>
      <c r="W32" s="1270"/>
      <c r="X32" s="1270"/>
      <c r="Y32" s="313"/>
    </row>
    <row r="33" spans="2:25" x14ac:dyDescent="0.25">
      <c r="B33" s="1270"/>
      <c r="C33" s="1270"/>
      <c r="D33" s="1270"/>
      <c r="E33" s="1270"/>
      <c r="F33" s="1270"/>
      <c r="G33" s="1270"/>
      <c r="H33" s="1270"/>
      <c r="I33" s="1270"/>
      <c r="J33" s="1270"/>
      <c r="K33" s="1270"/>
      <c r="L33" s="1270"/>
      <c r="M33" s="1270"/>
      <c r="N33" s="1270"/>
      <c r="O33" s="1270"/>
      <c r="P33" s="1270"/>
      <c r="Q33" s="1270"/>
      <c r="R33" s="1270"/>
      <c r="S33" s="1270"/>
      <c r="T33" s="1270"/>
      <c r="U33" s="1270"/>
      <c r="V33" s="1270"/>
      <c r="W33" s="1270"/>
      <c r="X33" s="1270"/>
      <c r="Y33" s="313"/>
    </row>
    <row r="34" spans="2:25" x14ac:dyDescent="0.25">
      <c r="B34" s="1270"/>
      <c r="C34" s="1270"/>
      <c r="D34" s="1270"/>
      <c r="E34" s="1270"/>
      <c r="F34" s="1270"/>
      <c r="G34" s="1270"/>
      <c r="H34" s="1270"/>
      <c r="I34" s="1270"/>
      <c r="J34" s="1270"/>
      <c r="K34" s="1270"/>
      <c r="L34" s="1270"/>
      <c r="M34" s="1270"/>
      <c r="N34" s="1270"/>
      <c r="O34" s="1270"/>
      <c r="P34" s="1270"/>
      <c r="Q34" s="1270"/>
      <c r="R34" s="1270"/>
      <c r="S34" s="1270"/>
      <c r="T34" s="1270"/>
      <c r="U34" s="1270"/>
      <c r="V34" s="1270"/>
      <c r="W34" s="1270"/>
      <c r="X34" s="1270"/>
      <c r="Y34" s="313"/>
    </row>
    <row r="35" spans="2:25" x14ac:dyDescent="0.25">
      <c r="B35" s="1270"/>
      <c r="C35" s="1270"/>
      <c r="D35" s="1270"/>
      <c r="E35" s="1270"/>
      <c r="F35" s="1270"/>
      <c r="G35" s="1270"/>
      <c r="H35" s="1270"/>
      <c r="I35" s="1270"/>
      <c r="J35" s="1270"/>
      <c r="K35" s="1270"/>
      <c r="L35" s="1270"/>
      <c r="M35" s="1270"/>
      <c r="N35" s="1270"/>
      <c r="O35" s="1270"/>
      <c r="P35" s="1270"/>
      <c r="Q35" s="1270"/>
      <c r="R35" s="1270"/>
      <c r="S35" s="1270"/>
      <c r="T35" s="1270"/>
      <c r="U35" s="1270"/>
      <c r="V35" s="1270"/>
      <c r="W35" s="1270"/>
      <c r="X35" s="1270"/>
      <c r="Y35" s="313"/>
    </row>
    <row r="36" spans="2:25" ht="15.75" x14ac:dyDescent="0.25">
      <c r="B36" s="1363"/>
      <c r="C36" s="1363"/>
      <c r="D36" s="1363"/>
      <c r="E36" s="1363"/>
      <c r="F36" s="1363"/>
      <c r="G36" s="1363"/>
      <c r="H36" s="1363"/>
      <c r="I36" s="1363"/>
      <c r="J36" s="1363"/>
      <c r="K36" s="1363"/>
      <c r="L36" s="1363"/>
      <c r="M36" s="1363"/>
      <c r="N36" s="1363"/>
      <c r="O36" s="1363"/>
      <c r="P36" s="1363"/>
      <c r="Q36" s="1363"/>
      <c r="R36" s="1363"/>
      <c r="S36" s="1363"/>
      <c r="T36" s="1363"/>
      <c r="U36" s="1363"/>
      <c r="V36" s="1363"/>
      <c r="W36" s="1363"/>
      <c r="X36" s="1363"/>
      <c r="Y36" s="313"/>
    </row>
    <row r="37" spans="2:25" x14ac:dyDescent="0.25">
      <c r="B37" s="1272"/>
      <c r="C37" s="1272"/>
      <c r="D37" s="1272"/>
      <c r="E37" s="1272"/>
      <c r="F37" s="1272"/>
      <c r="G37" s="1272"/>
      <c r="H37" s="1272"/>
      <c r="I37" s="1272"/>
      <c r="J37" s="1272"/>
      <c r="K37" s="1272"/>
      <c r="L37" s="1272"/>
      <c r="M37" s="1272"/>
      <c r="N37" s="1272"/>
      <c r="O37" s="1272"/>
      <c r="P37" s="1272"/>
      <c r="Q37" s="1272"/>
      <c r="R37" s="1272"/>
      <c r="S37" s="1272"/>
      <c r="T37" s="1272"/>
      <c r="U37" s="1272"/>
      <c r="V37" s="1272"/>
      <c r="W37" s="1272"/>
      <c r="X37" s="1272"/>
      <c r="Y37" s="313"/>
    </row>
    <row r="38" spans="2:25" x14ac:dyDescent="0.25">
      <c r="B38" s="1270"/>
      <c r="C38" s="1270"/>
      <c r="D38" s="1270"/>
      <c r="E38" s="1270"/>
      <c r="F38" s="1270"/>
      <c r="G38" s="1270"/>
      <c r="H38" s="1270"/>
      <c r="I38" s="1270"/>
      <c r="J38" s="1270"/>
      <c r="K38" s="1270"/>
      <c r="L38" s="1270"/>
      <c r="M38" s="1270"/>
      <c r="N38" s="1270"/>
      <c r="O38" s="1270"/>
      <c r="P38" s="1270"/>
      <c r="Q38" s="1270"/>
      <c r="R38" s="1270"/>
      <c r="S38" s="1270"/>
      <c r="T38" s="1270"/>
      <c r="U38" s="1270"/>
      <c r="V38" s="1270"/>
      <c r="W38" s="1270"/>
      <c r="X38" s="1270"/>
      <c r="Y38" s="1378"/>
    </row>
    <row r="39" spans="2:25" x14ac:dyDescent="0.25">
      <c r="B39" s="1379"/>
      <c r="C39" s="1379"/>
      <c r="D39" s="1379"/>
      <c r="E39" s="1379"/>
      <c r="F39" s="1379"/>
      <c r="G39" s="1379"/>
      <c r="H39" s="1379"/>
      <c r="I39" s="1379"/>
      <c r="J39" s="1379"/>
      <c r="K39" s="1379"/>
      <c r="L39" s="1379"/>
      <c r="M39" s="1379"/>
      <c r="N39" s="1379"/>
      <c r="O39" s="1379"/>
      <c r="P39" s="1379"/>
      <c r="Q39" s="1379"/>
      <c r="R39" s="1379"/>
      <c r="S39" s="1379"/>
      <c r="T39" s="1379"/>
      <c r="U39" s="1379"/>
      <c r="V39" s="1379"/>
      <c r="W39" s="1379"/>
      <c r="X39" s="1379"/>
      <c r="Y39" s="1378"/>
    </row>
    <row r="40" spans="2:25" x14ac:dyDescent="0.25">
      <c r="B40" s="1380"/>
      <c r="C40" s="1380"/>
      <c r="D40" s="1380"/>
      <c r="E40" s="1380"/>
      <c r="F40" s="1380"/>
      <c r="G40" s="1380"/>
      <c r="H40" s="1380"/>
      <c r="I40" s="1380"/>
      <c r="J40" s="1380"/>
      <c r="K40" s="1380"/>
      <c r="L40" s="1380"/>
      <c r="M40" s="1380"/>
      <c r="N40" s="1380"/>
      <c r="O40" s="1380"/>
      <c r="P40" s="1380"/>
      <c r="Q40" s="1380"/>
      <c r="R40" s="1380"/>
      <c r="S40" s="1380"/>
      <c r="T40" s="1380"/>
      <c r="U40" s="1380"/>
      <c r="V40" s="1380"/>
      <c r="W40" s="1380"/>
      <c r="X40" s="1380"/>
      <c r="Y40" s="1378"/>
    </row>
    <row r="41" spans="2:25" x14ac:dyDescent="0.25">
      <c r="B41" s="1380"/>
      <c r="C41" s="1380"/>
      <c r="D41" s="1380"/>
      <c r="E41" s="1380"/>
      <c r="F41" s="1380"/>
      <c r="G41" s="1380"/>
      <c r="H41" s="1380"/>
      <c r="I41" s="1380"/>
      <c r="J41" s="1380"/>
      <c r="K41" s="1380"/>
      <c r="L41" s="1380"/>
      <c r="M41" s="1380"/>
      <c r="N41" s="1380"/>
      <c r="O41" s="1380"/>
      <c r="P41" s="1380"/>
      <c r="Q41" s="1380"/>
      <c r="R41" s="1380"/>
      <c r="S41" s="1380"/>
      <c r="T41" s="1380"/>
      <c r="U41" s="1380"/>
      <c r="V41" s="1380"/>
      <c r="W41" s="1380"/>
      <c r="X41" s="1380"/>
      <c r="Y41" s="1378"/>
    </row>
    <row r="42" spans="2:25" ht="44.25" customHeight="1" x14ac:dyDescent="0.25">
      <c r="B42" s="1381"/>
      <c r="C42" s="1381"/>
      <c r="D42" s="1381"/>
      <c r="E42" s="1381"/>
      <c r="F42" s="1381"/>
      <c r="G42" s="1381"/>
      <c r="H42" s="1381"/>
      <c r="I42" s="1381"/>
      <c r="J42" s="1381"/>
      <c r="K42" s="331"/>
      <c r="L42" s="331"/>
      <c r="M42" s="331"/>
      <c r="N42" s="331"/>
      <c r="O42" s="331"/>
      <c r="P42" s="331"/>
      <c r="Q42" s="331"/>
      <c r="R42" s="331"/>
      <c r="S42" s="331"/>
      <c r="T42" s="331"/>
      <c r="U42" s="331"/>
      <c r="V42" s="331"/>
      <c r="W42" s="331"/>
      <c r="X42" s="331"/>
      <c r="Y42" s="1378"/>
    </row>
    <row r="43" spans="2:25" x14ac:dyDescent="0.25">
      <c r="B43" s="1382"/>
      <c r="C43" s="1382"/>
      <c r="D43" s="1382"/>
      <c r="E43" s="1382"/>
      <c r="F43" s="1382"/>
      <c r="G43" s="1382"/>
      <c r="H43" s="1382"/>
      <c r="I43" s="1382"/>
      <c r="J43" s="1382"/>
      <c r="K43" s="1382"/>
      <c r="L43" s="1382"/>
      <c r="M43" s="1382"/>
      <c r="N43" s="1382"/>
      <c r="O43" s="1382"/>
      <c r="P43" s="1382"/>
      <c r="Q43" s="1382"/>
      <c r="R43" s="1382"/>
      <c r="S43" s="1382"/>
      <c r="T43" s="1382"/>
      <c r="U43" s="1382"/>
      <c r="V43" s="1382"/>
      <c r="W43" s="1382"/>
      <c r="X43" s="1382"/>
      <c r="Y43" s="1378"/>
    </row>
    <row r="44" spans="2:25" ht="40.5" customHeight="1" x14ac:dyDescent="0.25">
      <c r="B44" s="1383"/>
      <c r="C44" s="1383"/>
      <c r="D44" s="1383"/>
      <c r="E44" s="1383"/>
      <c r="F44" s="1383"/>
      <c r="G44" s="1383"/>
      <c r="H44" s="1383"/>
      <c r="I44" s="1383"/>
      <c r="J44" s="1383"/>
      <c r="K44" s="332"/>
      <c r="L44" s="332"/>
      <c r="M44" s="332"/>
      <c r="N44" s="332"/>
      <c r="O44" s="332"/>
      <c r="P44" s="332"/>
      <c r="Q44" s="332"/>
      <c r="R44" s="332"/>
      <c r="S44" s="332"/>
      <c r="T44" s="332"/>
      <c r="U44" s="332"/>
      <c r="V44" s="332"/>
      <c r="W44" s="332"/>
      <c r="X44" s="332"/>
      <c r="Y44" s="313"/>
    </row>
    <row r="45" spans="2:25" ht="34.5" customHeight="1" x14ac:dyDescent="0.25">
      <c r="B45" s="1383"/>
      <c r="C45" s="1383"/>
      <c r="D45" s="1383"/>
      <c r="E45" s="1383"/>
      <c r="F45" s="1383"/>
      <c r="G45" s="1383"/>
      <c r="H45" s="1383"/>
      <c r="I45" s="1383"/>
      <c r="J45" s="1383"/>
      <c r="K45" s="332"/>
      <c r="L45" s="332"/>
      <c r="M45" s="332"/>
      <c r="N45" s="332"/>
      <c r="O45" s="332"/>
      <c r="P45" s="332"/>
      <c r="Q45" s="332"/>
      <c r="R45" s="332"/>
      <c r="S45" s="332"/>
      <c r="T45" s="332"/>
      <c r="U45" s="332"/>
      <c r="V45" s="332"/>
      <c r="W45" s="332"/>
      <c r="X45" s="332"/>
      <c r="Y45" s="333"/>
    </row>
    <row r="46" spans="2:25" ht="25.5" customHeight="1" x14ac:dyDescent="0.25">
      <c r="B46" s="1383"/>
      <c r="C46" s="1383"/>
      <c r="D46" s="1383"/>
      <c r="E46" s="1383"/>
      <c r="F46" s="1383"/>
      <c r="G46" s="1383"/>
      <c r="H46" s="1383"/>
      <c r="I46" s="1383"/>
      <c r="J46" s="1383"/>
      <c r="K46" s="332"/>
      <c r="L46" s="332"/>
      <c r="M46" s="332"/>
      <c r="N46" s="332"/>
      <c r="O46" s="332"/>
      <c r="P46" s="332"/>
      <c r="Q46" s="332"/>
      <c r="R46" s="332"/>
      <c r="S46" s="332"/>
      <c r="T46" s="332"/>
      <c r="U46" s="332"/>
      <c r="V46" s="332"/>
      <c r="W46" s="332"/>
      <c r="X46" s="332"/>
      <c r="Y46" s="333"/>
    </row>
    <row r="47" spans="2:25" ht="55.5" customHeight="1" x14ac:dyDescent="0.25">
      <c r="B47" s="1383"/>
      <c r="C47" s="1383"/>
      <c r="D47" s="1383"/>
      <c r="E47" s="1383"/>
      <c r="F47" s="1383"/>
      <c r="G47" s="1383"/>
      <c r="H47" s="1383"/>
      <c r="I47" s="1383"/>
      <c r="J47" s="1383"/>
      <c r="K47" s="332"/>
      <c r="L47" s="332"/>
      <c r="M47" s="332"/>
      <c r="N47" s="332"/>
      <c r="O47" s="332"/>
      <c r="P47" s="332"/>
      <c r="Q47" s="332"/>
      <c r="R47" s="332"/>
      <c r="S47" s="332"/>
      <c r="T47" s="332"/>
      <c r="U47" s="332"/>
      <c r="V47" s="332"/>
      <c r="W47" s="332"/>
      <c r="X47" s="332"/>
      <c r="Y47" s="333"/>
    </row>
    <row r="48" spans="2:25" ht="51.75" customHeight="1" x14ac:dyDescent="0.25">
      <c r="B48" s="1383"/>
      <c r="C48" s="1383"/>
      <c r="D48" s="1383"/>
      <c r="E48" s="1383"/>
      <c r="F48" s="1383"/>
      <c r="G48" s="1383"/>
      <c r="H48" s="1383"/>
      <c r="I48" s="1383"/>
      <c r="J48" s="1383"/>
      <c r="K48" s="332"/>
      <c r="L48" s="332"/>
      <c r="M48" s="332"/>
      <c r="N48" s="332"/>
      <c r="O48" s="332"/>
      <c r="P48" s="332"/>
      <c r="Q48" s="332"/>
      <c r="R48" s="332"/>
      <c r="S48" s="332"/>
      <c r="T48" s="332"/>
      <c r="U48" s="332"/>
      <c r="V48" s="332"/>
      <c r="W48" s="332"/>
      <c r="X48" s="332"/>
      <c r="Y48" s="1384"/>
    </row>
    <row r="49" spans="2:25" ht="32.25" customHeight="1" x14ac:dyDescent="0.25">
      <c r="B49" s="1385"/>
      <c r="C49" s="1385"/>
      <c r="D49" s="1385"/>
      <c r="E49" s="1385"/>
      <c r="F49" s="1385"/>
      <c r="G49" s="1385"/>
      <c r="H49" s="1385"/>
      <c r="I49" s="1385"/>
      <c r="J49" s="1385"/>
      <c r="K49" s="332"/>
      <c r="L49" s="332"/>
      <c r="M49" s="332"/>
      <c r="N49" s="332"/>
      <c r="O49" s="332"/>
      <c r="P49" s="332"/>
      <c r="Q49" s="332"/>
      <c r="R49" s="332"/>
      <c r="S49" s="332"/>
      <c r="T49" s="332"/>
      <c r="U49" s="332"/>
      <c r="V49" s="332"/>
      <c r="W49" s="332"/>
      <c r="X49" s="332"/>
      <c r="Y49" s="1384"/>
    </row>
    <row r="50" spans="2:25" x14ac:dyDescent="0.25">
      <c r="B50" s="1383"/>
      <c r="C50" s="1383"/>
      <c r="D50" s="1383"/>
      <c r="E50" s="1383"/>
      <c r="F50" s="1383"/>
      <c r="G50" s="1383"/>
      <c r="H50" s="1383"/>
      <c r="I50" s="1383"/>
      <c r="J50" s="1383"/>
      <c r="K50" s="1383"/>
      <c r="L50" s="1383"/>
      <c r="M50" s="1383"/>
      <c r="N50" s="1383"/>
      <c r="O50" s="1383"/>
      <c r="P50" s="1383"/>
      <c r="Q50" s="1383"/>
      <c r="R50" s="1383"/>
      <c r="S50" s="1383"/>
      <c r="T50" s="1383"/>
      <c r="U50" s="1383"/>
      <c r="V50" s="1383"/>
      <c r="W50" s="1383"/>
      <c r="X50" s="1383"/>
      <c r="Y50" s="1384"/>
    </row>
    <row r="51" spans="2:25" ht="36.75" customHeight="1" x14ac:dyDescent="0.25">
      <c r="B51" s="1383"/>
      <c r="C51" s="1383"/>
      <c r="D51" s="1383"/>
      <c r="E51" s="1383"/>
      <c r="F51" s="1383"/>
      <c r="G51" s="1383"/>
      <c r="H51" s="1383"/>
      <c r="I51" s="1383"/>
      <c r="J51" s="1383"/>
      <c r="K51" s="332"/>
      <c r="L51" s="332"/>
      <c r="M51" s="332"/>
      <c r="N51" s="332"/>
      <c r="O51" s="332"/>
      <c r="P51" s="332"/>
      <c r="Q51" s="332"/>
      <c r="R51" s="332"/>
      <c r="S51" s="332"/>
      <c r="T51" s="332"/>
      <c r="U51" s="332"/>
      <c r="V51" s="332"/>
      <c r="W51" s="332"/>
      <c r="X51" s="332"/>
      <c r="Y51" s="1384"/>
    </row>
    <row r="52" spans="2:25" ht="24" customHeight="1" x14ac:dyDescent="0.25">
      <c r="B52" s="1384"/>
      <c r="C52" s="1383"/>
      <c r="D52" s="1383"/>
      <c r="E52" s="1383"/>
      <c r="F52" s="1383"/>
      <c r="G52" s="1383"/>
      <c r="H52" s="1383"/>
      <c r="I52" s="1383"/>
      <c r="J52" s="1383"/>
      <c r="K52" s="332"/>
      <c r="L52" s="332"/>
      <c r="M52" s="332"/>
      <c r="N52" s="332"/>
      <c r="O52" s="332"/>
      <c r="P52" s="332"/>
      <c r="Q52" s="332"/>
      <c r="R52" s="332"/>
      <c r="S52" s="332"/>
      <c r="T52" s="332"/>
      <c r="U52" s="332"/>
      <c r="V52" s="332"/>
      <c r="W52" s="332"/>
      <c r="X52" s="332"/>
      <c r="Y52" s="332"/>
    </row>
    <row r="53" spans="2:25" x14ac:dyDescent="0.25">
      <c r="B53" s="1384"/>
      <c r="C53" s="332"/>
      <c r="D53" s="332"/>
      <c r="E53" s="332"/>
      <c r="F53" s="332"/>
      <c r="G53" s="332"/>
      <c r="H53" s="332"/>
      <c r="I53" s="332"/>
      <c r="J53" s="332"/>
      <c r="K53" s="332"/>
      <c r="L53" s="332"/>
      <c r="M53" s="332"/>
      <c r="N53" s="332"/>
      <c r="O53" s="332"/>
      <c r="P53" s="332"/>
      <c r="Q53" s="332"/>
      <c r="R53" s="332"/>
      <c r="S53" s="332"/>
      <c r="T53" s="332"/>
      <c r="U53" s="332"/>
      <c r="V53" s="332"/>
      <c r="W53" s="332"/>
      <c r="X53" s="332"/>
      <c r="Y53" s="332"/>
    </row>
    <row r="54" spans="2:25" x14ac:dyDescent="0.25">
      <c r="B54" s="1270"/>
      <c r="C54" s="1270"/>
      <c r="D54" s="1270"/>
      <c r="E54" s="1270"/>
      <c r="F54" s="1270"/>
      <c r="G54" s="1270"/>
      <c r="H54" s="1270"/>
      <c r="I54" s="1270"/>
      <c r="J54" s="1270"/>
      <c r="K54" s="1270"/>
      <c r="L54" s="1270"/>
      <c r="M54" s="1270"/>
      <c r="N54" s="1270"/>
      <c r="O54" s="1270"/>
      <c r="P54" s="1270"/>
      <c r="Q54" s="1270"/>
      <c r="R54" s="1270"/>
      <c r="S54" s="1270"/>
      <c r="T54" s="1270"/>
      <c r="U54" s="1270"/>
      <c r="V54" s="1270"/>
      <c r="W54" s="1270"/>
      <c r="X54" s="1270"/>
      <c r="Y54" s="313"/>
    </row>
    <row r="55" spans="2:25" ht="90" customHeight="1" x14ac:dyDescent="0.25">
      <c r="B55" s="1387"/>
      <c r="C55" s="1387"/>
      <c r="D55" s="1387"/>
      <c r="E55" s="1387"/>
      <c r="F55" s="1387"/>
      <c r="G55" s="1387"/>
      <c r="H55" s="1387"/>
      <c r="I55" s="1387"/>
      <c r="J55" s="1387"/>
      <c r="K55" s="1387"/>
      <c r="L55" s="332"/>
      <c r="M55" s="332"/>
      <c r="N55" s="332"/>
      <c r="O55" s="332"/>
      <c r="P55" s="332"/>
      <c r="Q55" s="332"/>
      <c r="R55" s="332"/>
      <c r="S55" s="332"/>
      <c r="T55" s="332"/>
      <c r="U55" s="332"/>
      <c r="V55" s="332"/>
      <c r="W55" s="332"/>
      <c r="X55" s="332"/>
      <c r="Y55" s="1378"/>
    </row>
    <row r="56" spans="2:25" x14ac:dyDescent="0.25">
      <c r="B56" s="1379"/>
      <c r="C56" s="1379"/>
      <c r="D56" s="1379"/>
      <c r="E56" s="1379"/>
      <c r="F56" s="1379"/>
      <c r="G56" s="1379"/>
      <c r="H56" s="1379"/>
      <c r="I56" s="1379"/>
      <c r="J56" s="1379"/>
      <c r="K56" s="1379"/>
      <c r="L56" s="1379"/>
      <c r="M56" s="1379"/>
      <c r="N56" s="1379"/>
      <c r="O56" s="1379"/>
      <c r="P56" s="1379"/>
      <c r="Q56" s="1379"/>
      <c r="R56" s="1379"/>
      <c r="S56" s="1379"/>
      <c r="T56" s="1379"/>
      <c r="U56" s="1379"/>
      <c r="V56" s="1379"/>
      <c r="W56" s="1379"/>
      <c r="X56" s="1379"/>
      <c r="Y56" s="1378"/>
    </row>
    <row r="57" spans="2:25" x14ac:dyDescent="0.25">
      <c r="B57" s="1386"/>
      <c r="C57" s="1386"/>
      <c r="D57" s="1386"/>
      <c r="E57" s="1386"/>
      <c r="F57" s="1386"/>
      <c r="G57" s="1386"/>
      <c r="H57" s="1386"/>
      <c r="I57" s="1386"/>
      <c r="J57" s="1386"/>
      <c r="K57" s="1386"/>
      <c r="L57" s="1386"/>
      <c r="M57" s="1386"/>
      <c r="N57" s="1386"/>
      <c r="O57" s="1386"/>
      <c r="P57" s="1386"/>
      <c r="Q57" s="1386"/>
      <c r="R57" s="1386"/>
      <c r="S57" s="1386"/>
      <c r="T57" s="1386"/>
      <c r="U57" s="1386"/>
      <c r="V57" s="1386"/>
      <c r="W57" s="1386"/>
      <c r="X57" s="1386"/>
      <c r="Y57" s="313"/>
    </row>
    <row r="58" spans="2:25" ht="15.75" x14ac:dyDescent="0.25">
      <c r="B58" s="334"/>
      <c r="C58" s="334"/>
      <c r="D58" s="334"/>
      <c r="E58" s="334"/>
      <c r="F58" s="334"/>
      <c r="G58" s="334"/>
      <c r="H58" s="334"/>
      <c r="I58" s="334"/>
      <c r="J58" s="334"/>
      <c r="K58" s="334"/>
      <c r="L58" s="334"/>
      <c r="M58" s="334"/>
      <c r="N58" s="334"/>
      <c r="O58" s="334"/>
      <c r="P58" s="334"/>
      <c r="Q58" s="334"/>
      <c r="R58" s="334"/>
      <c r="S58" s="334"/>
      <c r="T58" s="334"/>
      <c r="U58" s="334"/>
      <c r="V58" s="334"/>
      <c r="W58" s="334"/>
      <c r="X58" s="334"/>
      <c r="Y58" s="334"/>
    </row>
  </sheetData>
  <sheetProtection algorithmName="SHA-512" hashValue="Jw7f3gQEUqtd7naoEMSMAOJ7tkgRbKw9ENoMci374YVL8Hr/PILjobAU2V1Y/Sq5hE7Gp4kDJ4LRwqp6AaFl3g==" saltValue="5HwR91dLLr4EUkF5DqwxOw==" spinCount="100000" sheet="1" objects="1" scenarios="1"/>
  <mergeCells count="62">
    <mergeCell ref="B57:X57"/>
    <mergeCell ref="B52:B53"/>
    <mergeCell ref="C52:J52"/>
    <mergeCell ref="B54:X54"/>
    <mergeCell ref="B55:K55"/>
    <mergeCell ref="Y55:Y56"/>
    <mergeCell ref="B56:X56"/>
    <mergeCell ref="B44:J44"/>
    <mergeCell ref="B45:J45"/>
    <mergeCell ref="B46:J46"/>
    <mergeCell ref="B47:J47"/>
    <mergeCell ref="B48:J48"/>
    <mergeCell ref="Y48:Y51"/>
    <mergeCell ref="B49:J49"/>
    <mergeCell ref="B50:X50"/>
    <mergeCell ref="B51:J51"/>
    <mergeCell ref="Y38:Y43"/>
    <mergeCell ref="B39:X39"/>
    <mergeCell ref="B40:X40"/>
    <mergeCell ref="B41:X41"/>
    <mergeCell ref="B42:J42"/>
    <mergeCell ref="B43:X43"/>
    <mergeCell ref="B38:X38"/>
    <mergeCell ref="B33:X33"/>
    <mergeCell ref="B34:X34"/>
    <mergeCell ref="B35:X35"/>
    <mergeCell ref="B36:X36"/>
    <mergeCell ref="B37:X37"/>
    <mergeCell ref="B32:X32"/>
    <mergeCell ref="B21:C21"/>
    <mergeCell ref="B22:C22"/>
    <mergeCell ref="B23:C23"/>
    <mergeCell ref="B24:G24"/>
    <mergeCell ref="B25:C25"/>
    <mergeCell ref="B26:G26"/>
    <mergeCell ref="B27:X27"/>
    <mergeCell ref="B28:X28"/>
    <mergeCell ref="B29:X29"/>
    <mergeCell ref="B30:X30"/>
    <mergeCell ref="B31:X31"/>
    <mergeCell ref="B20:C20"/>
    <mergeCell ref="B9:C9"/>
    <mergeCell ref="B10:C10"/>
    <mergeCell ref="B11:C11"/>
    <mergeCell ref="B12:C12"/>
    <mergeCell ref="B13:C13"/>
    <mergeCell ref="B14:C14"/>
    <mergeCell ref="B15:C15"/>
    <mergeCell ref="B16:C16"/>
    <mergeCell ref="B17:C17"/>
    <mergeCell ref="B18:C18"/>
    <mergeCell ref="B19:C19"/>
    <mergeCell ref="B2:O2"/>
    <mergeCell ref="B3:C3"/>
    <mergeCell ref="B4:C4"/>
    <mergeCell ref="B5:C5"/>
    <mergeCell ref="D5:O5"/>
    <mergeCell ref="B6:C8"/>
    <mergeCell ref="D6:D8"/>
    <mergeCell ref="G6:O6"/>
    <mergeCell ref="H7:H8"/>
    <mergeCell ref="I7:O7"/>
  </mergeCells>
  <pageMargins left="0.70866141732283472" right="0.70866141732283472" top="0.74803149606299213" bottom="0.74803149606299213" header="0.31496062992125984" footer="0.31496062992125984"/>
  <pageSetup paperSize="9" scale="80" orientation="landscape"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D6C33A-D317-460E-AB9F-F5F5D907809D}">
  <sheetPr>
    <tabColor theme="5" tint="-0.499984740745262"/>
    <pageSetUpPr fitToPage="1"/>
  </sheetPr>
  <dimension ref="A1:G18"/>
  <sheetViews>
    <sheetView showGridLines="0" zoomScaleNormal="100" workbookViewId="0">
      <selection activeCell="E9" sqref="E9"/>
    </sheetView>
  </sheetViews>
  <sheetFormatPr defaultRowHeight="15" x14ac:dyDescent="0.25"/>
  <cols>
    <col min="1" max="1" width="9.140625" style="220"/>
    <col min="2" max="2" width="26.42578125" style="220" customWidth="1"/>
    <col min="3" max="3" width="10.85546875" style="220" customWidth="1"/>
    <col min="4" max="5" width="23.28515625" style="220" customWidth="1"/>
    <col min="6" max="16384" width="9.140625" style="220"/>
  </cols>
  <sheetData>
    <row r="1" spans="1:7" ht="15.75" thickBot="1" x14ac:dyDescent="0.3">
      <c r="A1" s="219"/>
    </row>
    <row r="2" spans="1:7" s="221" customFormat="1" ht="18.75" thickBot="1" x14ac:dyDescent="0.3">
      <c r="A2" s="220"/>
      <c r="B2" s="1274" t="s">
        <v>387</v>
      </c>
      <c r="C2" s="1275"/>
      <c r="D2" s="1275"/>
      <c r="E2" s="1276"/>
    </row>
    <row r="3" spans="1:7" s="296" customFormat="1" ht="15.75" customHeight="1" x14ac:dyDescent="0.25">
      <c r="A3" s="220"/>
      <c r="B3" s="295"/>
      <c r="C3" s="220"/>
      <c r="D3" s="220"/>
      <c r="E3" s="220"/>
      <c r="F3" s="220"/>
      <c r="G3" s="220"/>
    </row>
    <row r="4" spans="1:7" ht="16.5" customHeight="1" thickBot="1" x14ac:dyDescent="0.3">
      <c r="B4" s="222"/>
    </row>
    <row r="5" spans="1:7" ht="16.5" customHeight="1" thickBot="1" x14ac:dyDescent="0.3">
      <c r="B5" s="1390" t="s">
        <v>1572</v>
      </c>
      <c r="C5" s="1391"/>
      <c r="D5" s="1288" t="s">
        <v>388</v>
      </c>
      <c r="E5" s="1290"/>
    </row>
    <row r="6" spans="1:7" ht="15.75" thickBot="1" x14ac:dyDescent="0.3">
      <c r="B6" s="1392" t="s">
        <v>241</v>
      </c>
      <c r="C6" s="1393"/>
      <c r="D6" s="267" t="s">
        <v>389</v>
      </c>
      <c r="E6" s="335" t="s">
        <v>390</v>
      </c>
    </row>
    <row r="7" spans="1:7" ht="15.75" customHeight="1" x14ac:dyDescent="0.25">
      <c r="B7" s="1394" t="s">
        <v>391</v>
      </c>
      <c r="C7" s="1395"/>
      <c r="D7" s="336">
        <v>0</v>
      </c>
      <c r="E7" s="336">
        <v>0</v>
      </c>
    </row>
    <row r="8" spans="1:7" x14ac:dyDescent="0.25">
      <c r="B8" s="1396" t="s">
        <v>392</v>
      </c>
      <c r="C8" s="1397"/>
      <c r="D8" s="327">
        <v>0</v>
      </c>
      <c r="E8" s="327">
        <v>0</v>
      </c>
    </row>
    <row r="9" spans="1:7" x14ac:dyDescent="0.25">
      <c r="B9" s="1398" t="s">
        <v>393</v>
      </c>
      <c r="C9" s="1399"/>
      <c r="D9" s="327">
        <v>0</v>
      </c>
      <c r="E9" s="327">
        <v>0</v>
      </c>
    </row>
    <row r="10" spans="1:7" ht="15.75" customHeight="1" x14ac:dyDescent="0.25">
      <c r="B10" s="1398" t="s">
        <v>394</v>
      </c>
      <c r="C10" s="1399"/>
      <c r="D10" s="327">
        <v>0</v>
      </c>
      <c r="E10" s="327">
        <v>0</v>
      </c>
    </row>
    <row r="11" spans="1:7" x14ac:dyDescent="0.25">
      <c r="B11" s="1400" t="s">
        <v>395</v>
      </c>
      <c r="C11" s="1401"/>
      <c r="D11" s="327">
        <v>0</v>
      </c>
      <c r="E11" s="327">
        <v>0</v>
      </c>
    </row>
    <row r="12" spans="1:7" x14ac:dyDescent="0.25">
      <c r="B12" s="1398" t="s">
        <v>396</v>
      </c>
      <c r="C12" s="1399"/>
      <c r="D12" s="327">
        <v>0</v>
      </c>
      <c r="E12" s="327">
        <v>0</v>
      </c>
    </row>
    <row r="13" spans="1:7" ht="15.75" customHeight="1" thickBot="1" x14ac:dyDescent="0.3">
      <c r="B13" s="1402" t="s">
        <v>397</v>
      </c>
      <c r="C13" s="1403"/>
      <c r="D13" s="330">
        <v>0</v>
      </c>
      <c r="E13" s="330">
        <v>0</v>
      </c>
    </row>
    <row r="14" spans="1:7" ht="15.75" customHeight="1" thickBot="1" x14ac:dyDescent="0.3">
      <c r="B14" s="1388" t="s">
        <v>175</v>
      </c>
      <c r="C14" s="1389"/>
      <c r="D14" s="337">
        <v>0</v>
      </c>
      <c r="E14" s="234">
        <v>0</v>
      </c>
    </row>
    <row r="15" spans="1:7" ht="15" customHeight="1" x14ac:dyDescent="0.25"/>
    <row r="16" spans="1:7" ht="15" customHeight="1" x14ac:dyDescent="0.25"/>
    <row r="17" ht="15" customHeight="1" x14ac:dyDescent="0.25"/>
    <row r="18" ht="15" customHeight="1" x14ac:dyDescent="0.25"/>
  </sheetData>
  <sheetProtection algorithmName="SHA-512" hashValue="q/+4yOmrSsgN6otelpWCS89jijxKi7J43GU+7Lu6fOUll9LQFtMZOhM/2gcK80QMe+32iy93k+2D3TIVxNWmfw==" saltValue="dfx393YdW9MdCYa5TIf36w==" spinCount="100000" sheet="1" objects="1" scenarios="1"/>
  <mergeCells count="12">
    <mergeCell ref="B14:C14"/>
    <mergeCell ref="B2:E2"/>
    <mergeCell ref="B5:C5"/>
    <mergeCell ref="D5:E5"/>
    <mergeCell ref="B6:C6"/>
    <mergeCell ref="B7:C7"/>
    <mergeCell ref="B8:C8"/>
    <mergeCell ref="B9:C9"/>
    <mergeCell ref="B10:C10"/>
    <mergeCell ref="B11:C11"/>
    <mergeCell ref="B12:C12"/>
    <mergeCell ref="B13:C13"/>
  </mergeCells>
  <pageMargins left="0.70866141732283472" right="0.70866141732283472" top="0.74803149606299213" bottom="0.74803149606299213" header="0.31496062992125984" footer="0.31496062992125984"/>
  <pageSetup paperSize="9" orientation="portrait"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D37190-CDA8-41D7-A2C9-E93CBC68CE44}">
  <sheetPr>
    <tabColor theme="5" tint="-0.499984740745262"/>
    <pageSetUpPr fitToPage="1"/>
  </sheetPr>
  <dimension ref="B1:X35"/>
  <sheetViews>
    <sheetView showGridLines="0" zoomScaleNormal="100" workbookViewId="0">
      <selection activeCell="K14" sqref="K14"/>
    </sheetView>
  </sheetViews>
  <sheetFormatPr defaultColWidth="9.140625" defaultRowHeight="15" x14ac:dyDescent="0.25"/>
  <cols>
    <col min="1" max="1" width="9.140625" style="144"/>
    <col min="2" max="2" width="28.85546875" style="144" customWidth="1"/>
    <col min="3" max="3" width="10.5703125" style="144" bestFit="1" customWidth="1"/>
    <col min="4" max="4" width="12.28515625" style="144" bestFit="1" customWidth="1"/>
    <col min="5" max="5" width="10.28515625" style="144" bestFit="1" customWidth="1"/>
    <col min="6" max="6" width="13.5703125" style="144" customWidth="1"/>
    <col min="7" max="7" width="10.28515625" style="144" bestFit="1" customWidth="1"/>
    <col min="8" max="8" width="13.7109375" style="144" customWidth="1"/>
    <col min="9" max="9" width="10.28515625" style="144" bestFit="1" customWidth="1"/>
    <col min="10" max="10" width="12.85546875" style="144" customWidth="1"/>
    <col min="11" max="11" width="10.28515625" style="144" bestFit="1" customWidth="1"/>
    <col min="12" max="12" width="14" style="144" customWidth="1"/>
    <col min="13" max="13" width="10.28515625" style="144" bestFit="1" customWidth="1"/>
    <col min="14" max="14" width="13.140625" style="144" customWidth="1"/>
    <col min="15" max="16384" width="9.140625" style="144"/>
  </cols>
  <sheetData>
    <row r="1" spans="2:24" ht="15.75" thickBot="1" x14ac:dyDescent="0.3"/>
    <row r="2" spans="2:24" ht="18.75" customHeight="1" thickBot="1" x14ac:dyDescent="0.3">
      <c r="B2" s="1274" t="s">
        <v>398</v>
      </c>
      <c r="C2" s="1275"/>
      <c r="D2" s="1275"/>
      <c r="E2" s="1275"/>
      <c r="F2" s="1275"/>
      <c r="G2" s="1275"/>
      <c r="H2" s="1275"/>
      <c r="I2" s="1275"/>
      <c r="J2" s="1275"/>
      <c r="K2" s="1275"/>
      <c r="L2" s="1275"/>
      <c r="M2" s="1275"/>
      <c r="N2" s="1276"/>
      <c r="O2" s="338"/>
      <c r="P2" s="338"/>
      <c r="Q2" s="338"/>
      <c r="R2" s="338"/>
      <c r="S2" s="338"/>
      <c r="T2" s="338"/>
      <c r="U2" s="338"/>
      <c r="V2" s="338"/>
      <c r="W2" s="338"/>
      <c r="X2" s="338"/>
    </row>
    <row r="3" spans="2:24" ht="16.5" thickBot="1" x14ac:dyDescent="0.3">
      <c r="B3" s="338"/>
      <c r="C3" s="338"/>
      <c r="D3" s="338"/>
      <c r="E3" s="338"/>
      <c r="F3" s="338"/>
      <c r="G3" s="339"/>
      <c r="H3" s="339"/>
      <c r="I3" s="339"/>
      <c r="J3" s="339"/>
      <c r="K3" s="339"/>
      <c r="L3" s="339"/>
      <c r="M3" s="339"/>
      <c r="N3" s="339"/>
      <c r="O3" s="1404"/>
      <c r="P3" s="1404"/>
      <c r="Q3" s="1404"/>
      <c r="R3" s="1404"/>
      <c r="S3" s="1404"/>
      <c r="T3" s="1404"/>
      <c r="U3" s="1404"/>
      <c r="V3" s="1404"/>
      <c r="W3" s="1404"/>
      <c r="X3" s="1404"/>
    </row>
    <row r="4" spans="2:24" ht="25.5" customHeight="1" thickBot="1" x14ac:dyDescent="0.3">
      <c r="B4" s="1405" t="s">
        <v>1572</v>
      </c>
      <c r="C4" s="1407" t="s">
        <v>399</v>
      </c>
      <c r="D4" s="1408"/>
      <c r="E4" s="1407" t="s">
        <v>400</v>
      </c>
      <c r="F4" s="1411"/>
      <c r="G4" s="340"/>
      <c r="H4" s="340"/>
      <c r="I4" s="340"/>
      <c r="J4" s="340"/>
      <c r="K4" s="340"/>
      <c r="L4" s="340"/>
      <c r="M4" s="340"/>
      <c r="N4" s="341"/>
      <c r="O4" s="1412"/>
      <c r="P4" s="1404"/>
      <c r="Q4" s="1404"/>
      <c r="R4" s="1404"/>
      <c r="S4" s="1404"/>
      <c r="T4" s="1404"/>
      <c r="U4" s="1404"/>
      <c r="V4" s="1404"/>
      <c r="W4" s="1404"/>
      <c r="X4" s="1404"/>
    </row>
    <row r="5" spans="2:24" ht="37.5" customHeight="1" thickBot="1" x14ac:dyDescent="0.3">
      <c r="B5" s="1406"/>
      <c r="C5" s="1409"/>
      <c r="D5" s="1410"/>
      <c r="E5" s="1409"/>
      <c r="F5" s="1410"/>
      <c r="G5" s="1413" t="s">
        <v>401</v>
      </c>
      <c r="H5" s="1414"/>
      <c r="I5" s="1415" t="s">
        <v>402</v>
      </c>
      <c r="J5" s="1414"/>
      <c r="K5" s="1415" t="s">
        <v>403</v>
      </c>
      <c r="L5" s="1414"/>
      <c r="M5" s="1415" t="s">
        <v>404</v>
      </c>
      <c r="N5" s="1414"/>
      <c r="O5" s="1412"/>
      <c r="P5" s="1404"/>
      <c r="Q5" s="1404"/>
      <c r="R5" s="1404"/>
      <c r="S5" s="1404"/>
      <c r="T5" s="1404"/>
      <c r="U5" s="1404"/>
      <c r="V5" s="1404"/>
      <c r="W5" s="1404"/>
      <c r="X5" s="1404"/>
    </row>
    <row r="6" spans="2:24" ht="21.75" thickBot="1" x14ac:dyDescent="0.3">
      <c r="B6" s="342" t="s">
        <v>241</v>
      </c>
      <c r="C6" s="267" t="s">
        <v>341</v>
      </c>
      <c r="D6" s="343" t="s">
        <v>390</v>
      </c>
      <c r="E6" s="344" t="s">
        <v>389</v>
      </c>
      <c r="F6" s="343" t="s">
        <v>390</v>
      </c>
      <c r="G6" s="345" t="s">
        <v>389</v>
      </c>
      <c r="H6" s="345" t="s">
        <v>390</v>
      </c>
      <c r="I6" s="345" t="s">
        <v>389</v>
      </c>
      <c r="J6" s="345" t="s">
        <v>390</v>
      </c>
      <c r="K6" s="345" t="s">
        <v>389</v>
      </c>
      <c r="L6" s="345" t="s">
        <v>390</v>
      </c>
      <c r="M6" s="345" t="s">
        <v>389</v>
      </c>
      <c r="N6" s="345" t="s">
        <v>390</v>
      </c>
      <c r="O6" s="1412"/>
      <c r="P6" s="1404"/>
      <c r="Q6" s="1404"/>
      <c r="R6" s="1404"/>
      <c r="S6" s="1404"/>
      <c r="T6" s="1404"/>
      <c r="U6" s="1404"/>
      <c r="V6" s="1404"/>
      <c r="W6" s="1404"/>
      <c r="X6" s="1404"/>
    </row>
    <row r="7" spans="2:24" ht="21" x14ac:dyDescent="0.25">
      <c r="B7" s="346" t="s">
        <v>405</v>
      </c>
      <c r="C7" s="327">
        <v>0</v>
      </c>
      <c r="D7" s="327">
        <v>0</v>
      </c>
      <c r="E7" s="347">
        <v>0</v>
      </c>
      <c r="F7" s="347">
        <v>0</v>
      </c>
      <c r="G7" s="348"/>
      <c r="H7" s="348"/>
      <c r="I7" s="348"/>
      <c r="J7" s="348"/>
      <c r="K7" s="348"/>
      <c r="L7" s="348"/>
      <c r="M7" s="348"/>
      <c r="N7" s="348"/>
      <c r="O7" s="1412"/>
      <c r="P7" s="1404"/>
      <c r="Q7" s="1404"/>
      <c r="R7" s="1404"/>
      <c r="S7" s="1404"/>
      <c r="T7" s="1404"/>
      <c r="U7" s="1404"/>
      <c r="V7" s="1404"/>
      <c r="W7" s="1404"/>
      <c r="X7" s="1404"/>
    </row>
    <row r="8" spans="2:24" ht="21" x14ac:dyDescent="0.25">
      <c r="B8" s="349" t="s">
        <v>406</v>
      </c>
      <c r="C8" s="327">
        <v>0</v>
      </c>
      <c r="D8" s="327">
        <v>0</v>
      </c>
      <c r="E8" s="327">
        <v>0</v>
      </c>
      <c r="F8" s="327">
        <v>0</v>
      </c>
      <c r="G8" s="327">
        <v>0</v>
      </c>
      <c r="H8" s="327">
        <v>0</v>
      </c>
      <c r="I8" s="327">
        <v>0</v>
      </c>
      <c r="J8" s="327">
        <v>0</v>
      </c>
      <c r="K8" s="327">
        <v>0</v>
      </c>
      <c r="L8" s="327">
        <v>0</v>
      </c>
      <c r="M8" s="327">
        <v>0</v>
      </c>
      <c r="N8" s="327">
        <v>0</v>
      </c>
      <c r="O8" s="1412"/>
      <c r="P8" s="1404"/>
      <c r="Q8" s="1404"/>
      <c r="R8" s="1404"/>
      <c r="S8" s="1404"/>
      <c r="T8" s="1404"/>
      <c r="U8" s="1404"/>
      <c r="V8" s="1404"/>
      <c r="W8" s="1404"/>
      <c r="X8" s="1404"/>
    </row>
    <row r="9" spans="2:24" x14ac:dyDescent="0.25">
      <c r="B9" s="350" t="s">
        <v>407</v>
      </c>
      <c r="C9" s="327">
        <v>0</v>
      </c>
      <c r="D9" s="327">
        <v>0</v>
      </c>
      <c r="E9" s="327">
        <v>0</v>
      </c>
      <c r="F9" s="327">
        <v>0</v>
      </c>
      <c r="G9" s="327">
        <v>0</v>
      </c>
      <c r="H9" s="327">
        <v>0</v>
      </c>
      <c r="I9" s="327">
        <v>0</v>
      </c>
      <c r="J9" s="327">
        <v>0</v>
      </c>
      <c r="K9" s="327">
        <v>0</v>
      </c>
      <c r="L9" s="327">
        <v>0</v>
      </c>
      <c r="M9" s="327">
        <v>0</v>
      </c>
      <c r="N9" s="327">
        <v>0</v>
      </c>
      <c r="O9" s="1412"/>
      <c r="P9" s="1404"/>
      <c r="Q9" s="1404"/>
      <c r="R9" s="1404"/>
      <c r="S9" s="1404"/>
      <c r="T9" s="1404"/>
      <c r="U9" s="1404"/>
      <c r="V9" s="1404"/>
      <c r="W9" s="1404"/>
      <c r="X9" s="1404"/>
    </row>
    <row r="10" spans="2:24" x14ac:dyDescent="0.25">
      <c r="B10" s="351" t="s">
        <v>408</v>
      </c>
      <c r="C10" s="327">
        <v>0</v>
      </c>
      <c r="D10" s="327">
        <v>0</v>
      </c>
      <c r="E10" s="327">
        <v>0</v>
      </c>
      <c r="F10" s="327">
        <v>0</v>
      </c>
      <c r="G10" s="327">
        <v>0</v>
      </c>
      <c r="H10" s="327">
        <v>0</v>
      </c>
      <c r="I10" s="327">
        <v>0</v>
      </c>
      <c r="J10" s="327">
        <v>0</v>
      </c>
      <c r="K10" s="327">
        <v>0</v>
      </c>
      <c r="L10" s="327">
        <v>0</v>
      </c>
      <c r="M10" s="327">
        <v>0</v>
      </c>
      <c r="N10" s="327">
        <v>0</v>
      </c>
      <c r="O10" s="1412"/>
      <c r="P10" s="1404"/>
      <c r="Q10" s="1404"/>
      <c r="R10" s="1404"/>
      <c r="S10" s="1404"/>
      <c r="T10" s="1404"/>
      <c r="U10" s="1404"/>
      <c r="V10" s="1404"/>
      <c r="W10" s="1404"/>
      <c r="X10" s="1404"/>
    </row>
    <row r="11" spans="2:24" x14ac:dyDescent="0.25">
      <c r="B11" s="351" t="s">
        <v>409</v>
      </c>
      <c r="C11" s="327">
        <v>0</v>
      </c>
      <c r="D11" s="327">
        <v>0</v>
      </c>
      <c r="E11" s="327">
        <v>0</v>
      </c>
      <c r="F11" s="327">
        <v>0</v>
      </c>
      <c r="G11" s="327">
        <v>0</v>
      </c>
      <c r="H11" s="327">
        <v>0</v>
      </c>
      <c r="I11" s="327">
        <v>0</v>
      </c>
      <c r="J11" s="327">
        <v>0</v>
      </c>
      <c r="K11" s="327">
        <v>0</v>
      </c>
      <c r="L11" s="327">
        <v>0</v>
      </c>
      <c r="M11" s="327">
        <v>0</v>
      </c>
      <c r="N11" s="327">
        <v>0</v>
      </c>
      <c r="O11" s="1412"/>
      <c r="P11" s="1404"/>
      <c r="Q11" s="1404"/>
      <c r="R11" s="1404"/>
      <c r="S11" s="1404"/>
      <c r="T11" s="1404"/>
      <c r="U11" s="1404"/>
      <c r="V11" s="1404"/>
      <c r="W11" s="1404"/>
      <c r="X11" s="1404"/>
    </row>
    <row r="12" spans="2:24" x14ac:dyDescent="0.25">
      <c r="B12" s="351" t="s">
        <v>410</v>
      </c>
      <c r="C12" s="327">
        <v>0</v>
      </c>
      <c r="D12" s="327">
        <v>0</v>
      </c>
      <c r="E12" s="327">
        <v>0</v>
      </c>
      <c r="F12" s="327">
        <v>0</v>
      </c>
      <c r="G12" s="327">
        <v>0</v>
      </c>
      <c r="H12" s="327">
        <v>0</v>
      </c>
      <c r="I12" s="327">
        <v>0</v>
      </c>
      <c r="J12" s="327">
        <v>0</v>
      </c>
      <c r="K12" s="327">
        <v>0</v>
      </c>
      <c r="L12" s="327">
        <v>0</v>
      </c>
      <c r="M12" s="327">
        <v>0</v>
      </c>
      <c r="N12" s="327">
        <v>0</v>
      </c>
      <c r="O12" s="1412"/>
      <c r="P12" s="1404"/>
      <c r="Q12" s="1404"/>
      <c r="R12" s="1404"/>
      <c r="S12" s="1404"/>
      <c r="T12" s="1404"/>
      <c r="U12" s="1404"/>
      <c r="V12" s="1404"/>
      <c r="W12" s="1404"/>
      <c r="X12" s="1404"/>
    </row>
    <row r="13" spans="2:24" x14ac:dyDescent="0.25">
      <c r="B13" s="352" t="s">
        <v>411</v>
      </c>
      <c r="C13" s="327">
        <v>0</v>
      </c>
      <c r="D13" s="327">
        <v>0</v>
      </c>
      <c r="E13" s="327">
        <v>0</v>
      </c>
      <c r="F13" s="327">
        <v>0</v>
      </c>
      <c r="G13" s="327">
        <v>0</v>
      </c>
      <c r="H13" s="327">
        <v>0</v>
      </c>
      <c r="I13" s="327">
        <v>0</v>
      </c>
      <c r="J13" s="327">
        <v>0</v>
      </c>
      <c r="K13" s="327">
        <v>0</v>
      </c>
      <c r="L13" s="327">
        <v>0</v>
      </c>
      <c r="M13" s="327">
        <v>0</v>
      </c>
      <c r="N13" s="327">
        <v>0</v>
      </c>
      <c r="O13" s="1412"/>
      <c r="P13" s="1404"/>
      <c r="Q13" s="1404"/>
      <c r="R13" s="1404"/>
      <c r="S13" s="1404"/>
      <c r="T13" s="1404"/>
      <c r="U13" s="1404"/>
      <c r="V13" s="1404"/>
      <c r="W13" s="1404"/>
      <c r="X13" s="1404"/>
    </row>
    <row r="14" spans="2:24" ht="15.75" thickBot="1" x14ac:dyDescent="0.3">
      <c r="B14" s="353" t="s">
        <v>175</v>
      </c>
      <c r="C14" s="354">
        <v>0</v>
      </c>
      <c r="D14" s="354">
        <v>0</v>
      </c>
      <c r="E14" s="354">
        <v>0</v>
      </c>
      <c r="F14" s="354">
        <v>0</v>
      </c>
      <c r="G14" s="354">
        <v>0</v>
      </c>
      <c r="H14" s="354">
        <v>0</v>
      </c>
      <c r="I14" s="354">
        <v>0</v>
      </c>
      <c r="J14" s="354">
        <v>0</v>
      </c>
      <c r="K14" s="354">
        <v>0</v>
      </c>
      <c r="L14" s="354">
        <v>0</v>
      </c>
      <c r="M14" s="354">
        <v>0</v>
      </c>
      <c r="N14" s="354">
        <v>0</v>
      </c>
      <c r="O14" s="1412"/>
      <c r="P14" s="1404"/>
      <c r="Q14" s="1404"/>
      <c r="R14" s="1404"/>
      <c r="S14" s="1404"/>
      <c r="T14" s="1404"/>
      <c r="U14" s="1404"/>
      <c r="V14" s="1404"/>
      <c r="W14" s="1404"/>
      <c r="X14" s="1404"/>
    </row>
    <row r="15" spans="2:24" ht="15.75" x14ac:dyDescent="0.25">
      <c r="B15" s="338"/>
      <c r="C15" s="338"/>
      <c r="D15" s="338"/>
      <c r="E15" s="338"/>
      <c r="F15" s="338"/>
      <c r="G15" s="338"/>
      <c r="H15" s="338"/>
      <c r="I15" s="338"/>
      <c r="J15" s="338"/>
      <c r="K15" s="338"/>
      <c r="L15" s="338"/>
      <c r="M15" s="338"/>
      <c r="N15" s="338"/>
      <c r="O15" s="1404"/>
      <c r="P15" s="1404"/>
      <c r="Q15" s="1404"/>
      <c r="R15" s="1404"/>
      <c r="S15" s="1404"/>
      <c r="T15" s="1404"/>
      <c r="U15" s="1404"/>
      <c r="V15" s="1404"/>
      <c r="W15" s="1404"/>
      <c r="X15" s="1404"/>
    </row>
    <row r="16" spans="2:24" ht="15.75" x14ac:dyDescent="0.25">
      <c r="B16" s="1416"/>
      <c r="C16" s="1416"/>
      <c r="D16" s="1416"/>
      <c r="E16" s="1416"/>
      <c r="F16" s="1416"/>
      <c r="G16" s="1416"/>
      <c r="H16" s="1416"/>
      <c r="I16" s="1416"/>
      <c r="J16" s="1416"/>
      <c r="K16" s="1416"/>
      <c r="L16" s="338"/>
      <c r="M16" s="338"/>
      <c r="N16" s="338"/>
      <c r="O16" s="1404"/>
      <c r="P16" s="1404"/>
      <c r="Q16" s="1404"/>
      <c r="R16" s="1404"/>
      <c r="S16" s="1404"/>
      <c r="T16" s="1404"/>
      <c r="U16" s="1404"/>
      <c r="V16" s="1404"/>
      <c r="W16" s="1404"/>
      <c r="X16" s="1404"/>
    </row>
    <row r="17" spans="2:24" ht="15.75" x14ac:dyDescent="0.25">
      <c r="B17" s="338"/>
      <c r="C17" s="338"/>
      <c r="D17" s="338"/>
      <c r="E17" s="338"/>
      <c r="F17" s="338"/>
      <c r="G17" s="338"/>
      <c r="H17" s="338"/>
      <c r="I17" s="338"/>
      <c r="J17" s="338"/>
      <c r="K17" s="338"/>
      <c r="L17" s="338"/>
      <c r="M17" s="338"/>
      <c r="N17" s="338"/>
      <c r="O17" s="1404"/>
      <c r="P17" s="1404"/>
      <c r="Q17" s="1404"/>
      <c r="R17" s="1404"/>
      <c r="S17" s="1404"/>
      <c r="T17" s="1404"/>
      <c r="U17" s="1404"/>
      <c r="V17" s="1404"/>
      <c r="W17" s="1404"/>
      <c r="X17" s="1404"/>
    </row>
    <row r="18" spans="2:24" ht="15.75" x14ac:dyDescent="0.25">
      <c r="B18" s="1416"/>
      <c r="C18" s="1416"/>
      <c r="D18" s="1416"/>
      <c r="E18" s="1416"/>
      <c r="F18" s="1416"/>
      <c r="G18" s="1416"/>
      <c r="H18" s="1416"/>
      <c r="I18" s="1416"/>
      <c r="J18" s="1416"/>
      <c r="K18" s="1416"/>
      <c r="L18" s="338"/>
      <c r="M18" s="338"/>
      <c r="N18" s="338"/>
      <c r="O18" s="1404"/>
      <c r="P18" s="1404"/>
      <c r="Q18" s="1404"/>
      <c r="R18" s="1404"/>
      <c r="S18" s="1404"/>
      <c r="T18" s="1404"/>
      <c r="U18" s="1404"/>
      <c r="V18" s="1404"/>
      <c r="W18" s="1404"/>
      <c r="X18" s="1404"/>
    </row>
    <row r="19" spans="2:24" ht="32.25" customHeight="1" x14ac:dyDescent="0.25">
      <c r="B19" s="1418"/>
      <c r="C19" s="1418"/>
      <c r="D19" s="1418"/>
      <c r="E19" s="1418"/>
      <c r="F19" s="1418"/>
      <c r="G19" s="1418"/>
      <c r="H19" s="1418"/>
      <c r="I19" s="1418"/>
      <c r="J19" s="1418"/>
      <c r="K19" s="1418"/>
      <c r="L19" s="1418"/>
      <c r="M19" s="1418"/>
      <c r="N19" s="1418"/>
      <c r="O19" s="1418"/>
      <c r="P19" s="1418"/>
      <c r="Q19" s="1418"/>
      <c r="R19" s="1418"/>
      <c r="S19" s="1418"/>
      <c r="T19" s="1418"/>
      <c r="U19" s="1418"/>
      <c r="V19" s="1418"/>
      <c r="W19" s="1418"/>
      <c r="X19" s="1418"/>
    </row>
    <row r="20" spans="2:24" x14ac:dyDescent="0.25">
      <c r="B20" s="1418"/>
      <c r="C20" s="1418"/>
      <c r="D20" s="1418"/>
      <c r="E20" s="1418"/>
      <c r="F20" s="1418"/>
      <c r="G20" s="1418"/>
      <c r="H20" s="1418"/>
      <c r="I20" s="1418"/>
      <c r="J20" s="1418"/>
      <c r="K20" s="1418"/>
      <c r="L20" s="1418"/>
      <c r="M20" s="1418"/>
      <c r="N20" s="1418"/>
      <c r="O20" s="1418"/>
      <c r="P20" s="1418"/>
      <c r="Q20" s="1418"/>
      <c r="R20" s="1418"/>
      <c r="S20" s="1418"/>
      <c r="T20" s="1418"/>
      <c r="U20" s="1418"/>
      <c r="V20" s="1418"/>
      <c r="W20" s="1418"/>
      <c r="X20" s="1418"/>
    </row>
    <row r="21" spans="2:24" x14ac:dyDescent="0.25">
      <c r="B21" s="1418"/>
      <c r="C21" s="1418"/>
      <c r="D21" s="1418"/>
      <c r="E21" s="1418"/>
      <c r="F21" s="1418"/>
      <c r="G21" s="1418"/>
      <c r="H21" s="1418"/>
      <c r="I21" s="1418"/>
      <c r="J21" s="1418"/>
      <c r="K21" s="1418"/>
      <c r="L21" s="1418"/>
      <c r="M21" s="1418"/>
      <c r="N21" s="1418"/>
      <c r="O21" s="1418"/>
      <c r="P21" s="1418"/>
      <c r="Q21" s="1418"/>
      <c r="R21" s="1418"/>
      <c r="S21" s="1418"/>
      <c r="T21" s="1418"/>
      <c r="U21" s="1418"/>
      <c r="V21" s="1418"/>
      <c r="W21" s="1418"/>
      <c r="X21" s="1418"/>
    </row>
    <row r="22" spans="2:24" x14ac:dyDescent="0.25">
      <c r="B22" s="1418"/>
      <c r="C22" s="1418"/>
      <c r="D22" s="1418"/>
      <c r="E22" s="1418"/>
      <c r="F22" s="1418"/>
      <c r="G22" s="1418"/>
      <c r="H22" s="1418"/>
      <c r="I22" s="1418"/>
      <c r="J22" s="1418"/>
      <c r="K22" s="1418"/>
      <c r="L22" s="1418"/>
      <c r="M22" s="1418"/>
      <c r="N22" s="1418"/>
      <c r="O22" s="1418"/>
      <c r="P22" s="1418"/>
      <c r="Q22" s="1418"/>
      <c r="R22" s="1418"/>
      <c r="S22" s="1418"/>
      <c r="T22" s="1418"/>
      <c r="U22" s="1418"/>
      <c r="V22" s="1418"/>
      <c r="W22" s="1418"/>
      <c r="X22" s="1418"/>
    </row>
    <row r="23" spans="2:24" x14ac:dyDescent="0.25">
      <c r="B23" s="1418"/>
      <c r="C23" s="1418"/>
      <c r="D23" s="1418"/>
      <c r="E23" s="1418"/>
      <c r="F23" s="1418"/>
      <c r="G23" s="1418"/>
      <c r="H23" s="1418"/>
      <c r="I23" s="1418"/>
      <c r="J23" s="1418"/>
      <c r="K23" s="1418"/>
      <c r="L23" s="1418"/>
      <c r="M23" s="1418"/>
      <c r="N23" s="1418"/>
      <c r="O23" s="1418"/>
      <c r="P23" s="1418"/>
      <c r="Q23" s="1418"/>
      <c r="R23" s="1418"/>
      <c r="S23" s="1418"/>
      <c r="T23" s="1418"/>
      <c r="U23" s="1418"/>
      <c r="V23" s="1418"/>
      <c r="W23" s="1418"/>
      <c r="X23" s="1418"/>
    </row>
    <row r="24" spans="2:24" x14ac:dyDescent="0.25">
      <c r="B24" s="1418"/>
      <c r="C24" s="1418"/>
      <c r="D24" s="1418"/>
      <c r="E24" s="1418"/>
      <c r="F24" s="1418"/>
      <c r="G24" s="1418"/>
      <c r="H24" s="1418"/>
      <c r="I24" s="1418"/>
      <c r="J24" s="1418"/>
      <c r="K24" s="1418"/>
      <c r="L24" s="1418"/>
      <c r="M24" s="1418"/>
      <c r="N24" s="1418"/>
      <c r="O24" s="1418"/>
      <c r="P24" s="1418"/>
      <c r="Q24" s="1418"/>
      <c r="R24" s="1418"/>
      <c r="S24" s="1418"/>
      <c r="T24" s="1418"/>
      <c r="U24" s="1418"/>
      <c r="V24" s="1418"/>
      <c r="W24" s="1418"/>
      <c r="X24" s="1418"/>
    </row>
    <row r="25" spans="2:24" x14ac:dyDescent="0.25">
      <c r="B25" s="1418"/>
      <c r="C25" s="1418"/>
      <c r="D25" s="1418"/>
      <c r="E25" s="1418"/>
      <c r="F25" s="1418"/>
      <c r="G25" s="1418"/>
      <c r="H25" s="1418"/>
      <c r="I25" s="1418"/>
      <c r="J25" s="1418"/>
      <c r="K25" s="1418"/>
      <c r="L25" s="1418"/>
      <c r="M25" s="1418"/>
      <c r="N25" s="1418"/>
      <c r="O25" s="1418"/>
      <c r="P25" s="1418"/>
      <c r="Q25" s="1418"/>
      <c r="R25" s="1418"/>
      <c r="S25" s="1418"/>
      <c r="T25" s="1418"/>
      <c r="U25" s="1418"/>
      <c r="V25" s="1418"/>
      <c r="W25" s="1418"/>
      <c r="X25" s="1418"/>
    </row>
    <row r="26" spans="2:24" ht="30" customHeight="1" x14ac:dyDescent="0.25">
      <c r="B26" s="1419"/>
      <c r="C26" s="1419"/>
      <c r="D26" s="1419"/>
      <c r="E26" s="1419"/>
      <c r="F26" s="1419"/>
      <c r="G26" s="1419"/>
      <c r="H26" s="1419"/>
      <c r="I26" s="1419"/>
      <c r="J26" s="1419"/>
      <c r="K26" s="1419"/>
      <c r="L26" s="1419"/>
      <c r="M26" s="355"/>
      <c r="N26" s="355"/>
      <c r="O26" s="355"/>
      <c r="P26" s="355"/>
      <c r="Q26" s="355"/>
      <c r="R26" s="355"/>
      <c r="S26" s="355"/>
      <c r="T26" s="355"/>
      <c r="U26" s="355"/>
      <c r="V26" s="355"/>
      <c r="W26" s="355"/>
      <c r="X26" s="355"/>
    </row>
    <row r="27" spans="2:24" ht="15.75" x14ac:dyDescent="0.25">
      <c r="B27" s="338"/>
      <c r="C27" s="338"/>
      <c r="D27" s="338"/>
      <c r="E27" s="338"/>
      <c r="F27" s="338"/>
      <c r="G27" s="338"/>
      <c r="H27" s="338"/>
      <c r="I27" s="338"/>
      <c r="J27" s="338"/>
      <c r="K27" s="338"/>
      <c r="L27" s="338"/>
      <c r="M27" s="338"/>
      <c r="N27" s="338"/>
      <c r="O27" s="338"/>
      <c r="P27" s="338"/>
      <c r="Q27" s="338"/>
      <c r="R27" s="338"/>
      <c r="S27" s="338"/>
      <c r="T27" s="338"/>
      <c r="U27" s="338"/>
      <c r="V27" s="338"/>
      <c r="W27" s="338"/>
      <c r="X27" s="338"/>
    </row>
    <row r="28" spans="2:24" ht="15.75" x14ac:dyDescent="0.25">
      <c r="B28" s="1417"/>
      <c r="C28" s="1417"/>
      <c r="D28" s="1417"/>
      <c r="E28" s="1417"/>
      <c r="F28" s="1417"/>
      <c r="G28" s="1417"/>
      <c r="H28" s="1417"/>
      <c r="I28" s="1417"/>
      <c r="J28" s="1417"/>
      <c r="K28" s="338"/>
      <c r="L28" s="338"/>
      <c r="M28" s="338"/>
      <c r="N28" s="338"/>
      <c r="O28" s="338"/>
      <c r="P28" s="338"/>
      <c r="Q28" s="338"/>
      <c r="R28" s="338"/>
      <c r="S28" s="338"/>
      <c r="T28" s="338"/>
      <c r="U28" s="338"/>
      <c r="V28" s="338"/>
      <c r="W28" s="338"/>
      <c r="X28" s="338"/>
    </row>
    <row r="29" spans="2:24" x14ac:dyDescent="0.25">
      <c r="B29" s="1418"/>
      <c r="C29" s="1418"/>
      <c r="D29" s="1418"/>
      <c r="E29" s="1418"/>
      <c r="F29" s="1418"/>
      <c r="G29" s="1418"/>
      <c r="H29" s="1418"/>
      <c r="I29" s="1418"/>
      <c r="J29" s="1418"/>
      <c r="K29" s="1418"/>
      <c r="L29" s="1418"/>
      <c r="M29" s="1418"/>
      <c r="N29" s="1418"/>
      <c r="O29" s="1418"/>
      <c r="P29" s="1418"/>
      <c r="Q29" s="1418"/>
      <c r="R29" s="1418"/>
      <c r="S29" s="1418"/>
      <c r="T29" s="1418"/>
      <c r="U29" s="1418"/>
      <c r="V29" s="1418"/>
      <c r="W29" s="1418"/>
      <c r="X29" s="1418"/>
    </row>
    <row r="30" spans="2:24" x14ac:dyDescent="0.25">
      <c r="B30" s="1418"/>
      <c r="C30" s="1418"/>
      <c r="D30" s="1418"/>
      <c r="E30" s="1418"/>
      <c r="F30" s="1418"/>
      <c r="G30" s="1418"/>
      <c r="H30" s="1418"/>
      <c r="I30" s="1418"/>
      <c r="J30" s="1418"/>
      <c r="K30" s="1418"/>
      <c r="L30" s="1418"/>
      <c r="M30" s="1418"/>
      <c r="N30" s="1418"/>
      <c r="O30" s="1418"/>
      <c r="P30" s="1418"/>
      <c r="Q30" s="1418"/>
      <c r="R30" s="1418"/>
      <c r="S30" s="1418"/>
      <c r="T30" s="1418"/>
      <c r="U30" s="1418"/>
      <c r="V30" s="1418"/>
      <c r="W30" s="1418"/>
      <c r="X30" s="1418"/>
    </row>
    <row r="31" spans="2:24" x14ac:dyDescent="0.25">
      <c r="B31" s="1418"/>
      <c r="C31" s="1418"/>
      <c r="D31" s="1418"/>
      <c r="E31" s="1418"/>
      <c r="F31" s="1418"/>
      <c r="G31" s="1418"/>
      <c r="H31" s="1418"/>
      <c r="I31" s="1418"/>
      <c r="J31" s="1418"/>
      <c r="K31" s="1418"/>
      <c r="L31" s="1418"/>
      <c r="M31" s="1418"/>
      <c r="N31" s="1418"/>
      <c r="O31" s="1418"/>
      <c r="P31" s="1418"/>
      <c r="Q31" s="1418"/>
      <c r="R31" s="1418"/>
      <c r="S31" s="1418"/>
      <c r="T31" s="1418"/>
      <c r="U31" s="1418"/>
      <c r="V31" s="1418"/>
      <c r="W31" s="1418"/>
      <c r="X31" s="1418"/>
    </row>
    <row r="32" spans="2:24" x14ac:dyDescent="0.25">
      <c r="B32" s="1418"/>
      <c r="C32" s="1418"/>
      <c r="D32" s="1418"/>
      <c r="E32" s="1418"/>
      <c r="F32" s="1418"/>
      <c r="G32" s="1418"/>
      <c r="H32" s="1418"/>
      <c r="I32" s="1418"/>
      <c r="J32" s="1418"/>
      <c r="K32" s="1418"/>
      <c r="L32" s="1418"/>
      <c r="M32" s="1418"/>
      <c r="N32" s="1418"/>
      <c r="O32" s="1418"/>
      <c r="P32" s="1418"/>
      <c r="Q32" s="1418"/>
      <c r="R32" s="1418"/>
      <c r="S32" s="1418"/>
      <c r="T32" s="1418"/>
      <c r="U32" s="1418"/>
      <c r="V32" s="1418"/>
      <c r="W32" s="1418"/>
      <c r="X32" s="1418"/>
    </row>
    <row r="33" spans="2:24" x14ac:dyDescent="0.25">
      <c r="B33" s="1418"/>
      <c r="C33" s="1418"/>
      <c r="D33" s="1418"/>
      <c r="E33" s="1418"/>
      <c r="F33" s="1418"/>
      <c r="G33" s="1418"/>
      <c r="H33" s="1418"/>
      <c r="I33" s="1418"/>
      <c r="J33" s="1418"/>
      <c r="K33" s="1418"/>
      <c r="L33" s="1418"/>
      <c r="M33" s="1418"/>
      <c r="N33" s="1418"/>
      <c r="O33" s="1418"/>
      <c r="P33" s="1418"/>
      <c r="Q33" s="1418"/>
      <c r="R33" s="1418"/>
      <c r="S33" s="1418"/>
      <c r="T33" s="1418"/>
      <c r="U33" s="1418"/>
      <c r="V33" s="1418"/>
      <c r="W33" s="1418"/>
      <c r="X33" s="1418"/>
    </row>
    <row r="34" spans="2:24" x14ac:dyDescent="0.25">
      <c r="B34" s="1418"/>
      <c r="C34" s="1418"/>
      <c r="D34" s="1418"/>
      <c r="E34" s="1418"/>
      <c r="F34" s="1418"/>
      <c r="G34" s="1418"/>
      <c r="H34" s="1418"/>
      <c r="I34" s="1418"/>
      <c r="J34" s="1418"/>
      <c r="K34" s="1418"/>
      <c r="L34" s="1418"/>
      <c r="M34" s="1418"/>
      <c r="N34" s="1418"/>
      <c r="O34" s="1418"/>
      <c r="P34" s="1418"/>
      <c r="Q34" s="1418"/>
      <c r="R34" s="1418"/>
      <c r="S34" s="1418"/>
      <c r="T34" s="1418"/>
      <c r="U34" s="1418"/>
      <c r="V34" s="1418"/>
      <c r="W34" s="1418"/>
      <c r="X34" s="1418"/>
    </row>
    <row r="35" spans="2:24" ht="15.75" x14ac:dyDescent="0.25">
      <c r="B35" s="1420"/>
      <c r="C35" s="1420"/>
      <c r="D35" s="1420"/>
      <c r="E35" s="1420"/>
      <c r="F35" s="1420"/>
      <c r="G35" s="1420"/>
      <c r="H35" s="1420"/>
      <c r="I35" s="1420"/>
      <c r="J35" s="1420"/>
      <c r="K35" s="1420"/>
      <c r="L35" s="1420"/>
      <c r="M35" s="1420"/>
      <c r="N35" s="1420"/>
      <c r="O35" s="1420"/>
      <c r="P35" s="1420"/>
      <c r="Q35" s="1420"/>
      <c r="R35" s="1420"/>
      <c r="S35" s="1420"/>
      <c r="T35" s="1420"/>
      <c r="U35" s="1420"/>
      <c r="V35" s="1420"/>
      <c r="W35" s="1420"/>
      <c r="X35" s="1420"/>
    </row>
  </sheetData>
  <sheetProtection algorithmName="SHA-512" hashValue="fGoyw0GuvxgZ6QCYLSowJjrgaNV7GeHh4t3mZdKxC/RKZmRsfsbWuerQR/+cbj5MLxqO1hJ3PpMfCTRRuxzc2Q==" saltValue="R9440ufz03BdlqRHKBwC/w==" spinCount="100000" sheet="1" objects="1" scenarios="1"/>
  <mergeCells count="42">
    <mergeCell ref="B35:X35"/>
    <mergeCell ref="B29:X29"/>
    <mergeCell ref="B30:X30"/>
    <mergeCell ref="B31:X31"/>
    <mergeCell ref="B32:X32"/>
    <mergeCell ref="B33:X33"/>
    <mergeCell ref="B34:X34"/>
    <mergeCell ref="B28:J28"/>
    <mergeCell ref="O17:X17"/>
    <mergeCell ref="B18:K18"/>
    <mergeCell ref="O18:X18"/>
    <mergeCell ref="B19:X19"/>
    <mergeCell ref="B20:X20"/>
    <mergeCell ref="B21:X21"/>
    <mergeCell ref="B22:X22"/>
    <mergeCell ref="B23:X23"/>
    <mergeCell ref="B24:X24"/>
    <mergeCell ref="B25:X25"/>
    <mergeCell ref="B26:L26"/>
    <mergeCell ref="B16:K16"/>
    <mergeCell ref="O16:X16"/>
    <mergeCell ref="O5:X5"/>
    <mergeCell ref="O6:X6"/>
    <mergeCell ref="O7:X7"/>
    <mergeCell ref="O8:X8"/>
    <mergeCell ref="O9:X9"/>
    <mergeCell ref="O10:X10"/>
    <mergeCell ref="O11:X11"/>
    <mergeCell ref="O12:X12"/>
    <mergeCell ref="O13:X13"/>
    <mergeCell ref="O14:X14"/>
    <mergeCell ref="O15:X15"/>
    <mergeCell ref="B2:N2"/>
    <mergeCell ref="O3:X3"/>
    <mergeCell ref="B4:B5"/>
    <mergeCell ref="C4:D5"/>
    <mergeCell ref="E4:F5"/>
    <mergeCell ref="O4:X4"/>
    <mergeCell ref="G5:H5"/>
    <mergeCell ref="I5:J5"/>
    <mergeCell ref="K5:L5"/>
    <mergeCell ref="M5:N5"/>
  </mergeCells>
  <pageMargins left="0.70866141732283472" right="0.70866141732283472" top="0.74803149606299213" bottom="0.74803149606299213" header="0.31496062992125984" footer="0.31496062992125984"/>
  <pageSetup paperSize="9" scale="77" orientation="landscape"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B9246E-7051-4CE5-AE03-36C43FEE5341}">
  <sheetPr>
    <tabColor theme="5" tint="-0.499984740745262"/>
    <pageSetUpPr fitToPage="1"/>
  </sheetPr>
  <dimension ref="A1:J17"/>
  <sheetViews>
    <sheetView showGridLines="0" zoomScaleNormal="100" workbookViewId="0">
      <selection activeCell="K14" sqref="K14"/>
    </sheetView>
  </sheetViews>
  <sheetFormatPr defaultColWidth="9.28515625" defaultRowHeight="15" x14ac:dyDescent="0.25"/>
  <cols>
    <col min="1" max="1" width="9.28515625" style="220"/>
    <col min="2" max="2" width="6.42578125" style="220" customWidth="1"/>
    <col min="3" max="3" width="55" style="220" customWidth="1"/>
    <col min="4" max="4" width="19.42578125" style="220" customWidth="1"/>
    <col min="5" max="5" width="27" style="220" customWidth="1"/>
    <col min="6" max="6" width="23.5703125" style="220" customWidth="1"/>
    <col min="7" max="7" width="21.28515625" style="220" customWidth="1"/>
    <col min="8" max="8" width="28.42578125" style="220" customWidth="1"/>
    <col min="9" max="16384" width="9.28515625" style="220"/>
  </cols>
  <sheetData>
    <row r="1" spans="1:10" ht="17.25" thickBot="1" x14ac:dyDescent="0.3">
      <c r="C1" s="410"/>
      <c r="D1" s="410"/>
      <c r="E1" s="410"/>
      <c r="F1" s="410"/>
      <c r="G1" s="410"/>
      <c r="H1" s="410"/>
      <c r="I1" s="410"/>
      <c r="J1" s="411"/>
    </row>
    <row r="2" spans="1:10" s="221" customFormat="1" ht="41.25" customHeight="1" thickBot="1" x14ac:dyDescent="0.3">
      <c r="A2" s="220"/>
      <c r="C2" s="1248" t="s">
        <v>447</v>
      </c>
      <c r="D2" s="1249"/>
      <c r="E2" s="1249"/>
      <c r="F2" s="1249"/>
      <c r="G2" s="1249"/>
      <c r="H2" s="1250"/>
    </row>
    <row r="3" spans="1:10" s="296" customFormat="1" ht="15.75" customHeight="1" x14ac:dyDescent="0.25">
      <c r="A3" s="220"/>
      <c r="B3" s="1251"/>
      <c r="C3" s="1251"/>
      <c r="D3" s="1251"/>
      <c r="E3" s="1251"/>
      <c r="F3" s="1251"/>
      <c r="G3" s="1251"/>
      <c r="H3" s="1251"/>
      <c r="I3" s="220"/>
    </row>
    <row r="4" spans="1:10" s="296" customFormat="1" ht="15.75" customHeight="1" x14ac:dyDescent="0.25">
      <c r="A4" s="220"/>
      <c r="B4" s="1421"/>
      <c r="C4" s="1422"/>
      <c r="D4" s="1422"/>
      <c r="E4" s="1422"/>
      <c r="F4" s="1422"/>
      <c r="G4" s="1422"/>
      <c r="H4" s="1422"/>
      <c r="I4" s="220"/>
    </row>
    <row r="5" spans="1:10" ht="15" customHeight="1" x14ac:dyDescent="0.25"/>
    <row r="6" spans="1:10" ht="15" customHeight="1" thickBot="1" x14ac:dyDescent="0.3"/>
    <row r="7" spans="1:10" ht="32.25" customHeight="1" thickBot="1" x14ac:dyDescent="0.3">
      <c r="B7" s="281"/>
      <c r="C7" s="194" t="s">
        <v>1572</v>
      </c>
      <c r="D7" s="412" t="s">
        <v>448</v>
      </c>
      <c r="E7" s="413" t="s">
        <v>449</v>
      </c>
      <c r="F7" s="414"/>
      <c r="G7" s="414"/>
      <c r="H7" s="415"/>
      <c r="I7" s="411"/>
      <c r="J7" s="411"/>
    </row>
    <row r="8" spans="1:10" ht="32.25" customHeight="1" thickBot="1" x14ac:dyDescent="0.3">
      <c r="B8" s="281"/>
      <c r="C8" s="1423" t="s">
        <v>241</v>
      </c>
      <c r="D8" s="416"/>
      <c r="E8" s="417"/>
      <c r="F8" s="412" t="s">
        <v>450</v>
      </c>
      <c r="G8" s="413" t="s">
        <v>451</v>
      </c>
      <c r="H8" s="418"/>
      <c r="I8" s="411"/>
      <c r="J8" s="411"/>
    </row>
    <row r="9" spans="1:10" ht="28.5" customHeight="1" thickBot="1" x14ac:dyDescent="0.3">
      <c r="B9" s="281"/>
      <c r="C9" s="1423"/>
      <c r="D9" s="419"/>
      <c r="E9" s="420"/>
      <c r="F9" s="419"/>
      <c r="G9" s="420"/>
      <c r="H9" s="421" t="s">
        <v>452</v>
      </c>
      <c r="I9" s="411"/>
      <c r="J9" s="411"/>
    </row>
    <row r="10" spans="1:10" x14ac:dyDescent="0.25">
      <c r="B10" s="422"/>
      <c r="C10" s="423" t="s">
        <v>279</v>
      </c>
      <c r="D10" s="203">
        <v>4737519.9093254926</v>
      </c>
      <c r="E10" s="203">
        <v>1032862.6052656353</v>
      </c>
      <c r="F10" s="203">
        <v>640397.66494459903</v>
      </c>
      <c r="G10" s="203">
        <v>392464.94032103621</v>
      </c>
      <c r="H10" s="203">
        <v>0</v>
      </c>
      <c r="I10" s="411"/>
      <c r="J10" s="411"/>
    </row>
    <row r="11" spans="1:10" x14ac:dyDescent="0.25">
      <c r="B11" s="422"/>
      <c r="C11" s="424" t="s">
        <v>453</v>
      </c>
      <c r="D11" s="206">
        <v>812269.56786800013</v>
      </c>
      <c r="E11" s="206">
        <v>0</v>
      </c>
      <c r="F11" s="206">
        <v>0</v>
      </c>
      <c r="G11" s="206">
        <v>0</v>
      </c>
      <c r="H11" s="208"/>
      <c r="I11" s="411"/>
      <c r="J11" s="411"/>
    </row>
    <row r="12" spans="1:10" x14ac:dyDescent="0.25">
      <c r="B12" s="422"/>
      <c r="C12" s="424" t="s">
        <v>175</v>
      </c>
      <c r="D12" s="206">
        <v>5549789.4771934925</v>
      </c>
      <c r="E12" s="206">
        <v>1032862.6052656353</v>
      </c>
      <c r="F12" s="206">
        <v>640397.66494459903</v>
      </c>
      <c r="G12" s="206">
        <v>392464.94032103621</v>
      </c>
      <c r="H12" s="206">
        <v>0</v>
      </c>
      <c r="I12" s="411"/>
      <c r="J12" s="411"/>
    </row>
    <row r="13" spans="1:10" x14ac:dyDescent="0.25">
      <c r="B13" s="422"/>
      <c r="C13" s="425" t="s">
        <v>454</v>
      </c>
      <c r="D13" s="206">
        <v>7340.5847949378031</v>
      </c>
      <c r="E13" s="206">
        <v>9942.6274174455393</v>
      </c>
      <c r="F13" s="206">
        <v>4788.5210585411569</v>
      </c>
      <c r="G13" s="206">
        <v>5154.1063589043824</v>
      </c>
      <c r="H13" s="206">
        <v>0</v>
      </c>
      <c r="I13" s="411"/>
      <c r="J13" s="411"/>
    </row>
    <row r="14" spans="1:10" ht="15.75" thickBot="1" x14ac:dyDescent="0.3">
      <c r="B14" s="426"/>
      <c r="C14" s="427" t="s">
        <v>455</v>
      </c>
      <c r="D14" s="210">
        <v>7340.5847949378031</v>
      </c>
      <c r="E14" s="210">
        <v>9942.6274174455393</v>
      </c>
      <c r="F14" s="211"/>
      <c r="G14" s="211"/>
      <c r="H14" s="211"/>
      <c r="I14" s="411"/>
      <c r="J14" s="411"/>
    </row>
    <row r="15" spans="1:10" ht="24" customHeight="1" x14ac:dyDescent="0.25">
      <c r="C15" s="428"/>
    </row>
    <row r="16" spans="1:10" ht="24" customHeight="1" x14ac:dyDescent="0.25"/>
    <row r="17" ht="24" customHeight="1" x14ac:dyDescent="0.25"/>
  </sheetData>
  <sheetProtection algorithmName="SHA-512" hashValue="9jUGvKtT/q65NM4axQBpQw+X/bCKVPedoZhQIt1BdKhqTM5r5GjP5DWbRMuTncmhYE46ejB+ZC+fGBKsTrnhMQ==" saltValue="NhTvcxCSgKr23cItUdBy+A==" spinCount="100000" sheet="1" objects="1" scenarios="1"/>
  <mergeCells count="4">
    <mergeCell ref="C2:H2"/>
    <mergeCell ref="B3:H3"/>
    <mergeCell ref="B4:H4"/>
    <mergeCell ref="C8:C9"/>
  </mergeCells>
  <pageMargins left="0.70866141732283472" right="0.70866141732283472" top="0.74803149606299213" bottom="0.74803149606299213" header="0.31496062992125984" footer="0.31496062992125984"/>
  <pageSetup paperSize="9" scale="74" orientation="landscape"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CE2D72-7836-4DA8-BF9A-D53A22346DC9}">
  <sheetPr>
    <tabColor theme="5" tint="-0.499984740745262"/>
    <pageSetUpPr fitToPage="1"/>
  </sheetPr>
  <dimension ref="A2:DR28"/>
  <sheetViews>
    <sheetView zoomScale="85" zoomScaleNormal="85" zoomScalePageLayoutView="60" workbookViewId="0">
      <selection activeCell="D9" sqref="D9"/>
    </sheetView>
  </sheetViews>
  <sheetFormatPr defaultColWidth="11.5703125" defaultRowHeight="15" x14ac:dyDescent="0.25"/>
  <cols>
    <col min="1" max="1" width="20.28515625" style="430" customWidth="1"/>
    <col min="2" max="2" width="8" style="430" customWidth="1"/>
    <col min="3" max="3" width="61.85546875" style="430" bestFit="1" customWidth="1"/>
    <col min="4" max="9" width="28.140625" style="430" customWidth="1"/>
    <col min="10" max="10" width="11.5703125" style="430"/>
    <col min="11" max="11" width="32.7109375" style="430" customWidth="1"/>
    <col min="12" max="122" width="11.5703125" style="430"/>
    <col min="123" max="16384" width="11.5703125" style="102"/>
  </cols>
  <sheetData>
    <row r="2" spans="1:122" ht="21" customHeight="1" x14ac:dyDescent="0.3">
      <c r="A2" s="429"/>
      <c r="C2" s="1424" t="s">
        <v>1442</v>
      </c>
      <c r="D2" s="1425"/>
      <c r="E2" s="1425"/>
      <c r="F2" s="1425"/>
      <c r="G2" s="1425"/>
      <c r="H2" s="1425"/>
      <c r="I2" s="1425"/>
    </row>
    <row r="3" spans="1:122" x14ac:dyDescent="0.25">
      <c r="DD3" s="102"/>
      <c r="DE3" s="102"/>
      <c r="DF3" s="102"/>
      <c r="DG3" s="102"/>
      <c r="DH3" s="102"/>
      <c r="DI3" s="102"/>
      <c r="DJ3" s="102"/>
      <c r="DK3" s="102"/>
      <c r="DL3" s="102"/>
      <c r="DM3" s="102"/>
      <c r="DN3" s="102"/>
      <c r="DO3" s="102"/>
      <c r="DP3" s="102"/>
      <c r="DQ3" s="102"/>
      <c r="DR3" s="102"/>
    </row>
    <row r="4" spans="1:122" ht="15.75" thickBot="1" x14ac:dyDescent="0.3">
      <c r="DD4" s="102"/>
      <c r="DE4" s="102"/>
      <c r="DF4" s="102"/>
      <c r="DG4" s="102"/>
      <c r="DH4" s="102"/>
      <c r="DI4" s="102"/>
      <c r="DJ4" s="102"/>
      <c r="DK4" s="102"/>
      <c r="DL4" s="102"/>
      <c r="DM4" s="102"/>
      <c r="DN4" s="102"/>
      <c r="DO4" s="102"/>
      <c r="DP4" s="102"/>
      <c r="DQ4" s="102"/>
      <c r="DR4" s="102"/>
    </row>
    <row r="5" spans="1:122" s="432" customFormat="1" ht="84" customHeight="1" thickBot="1" x14ac:dyDescent="0.25">
      <c r="A5" s="431"/>
      <c r="B5" s="431"/>
      <c r="C5" s="194" t="s">
        <v>1572</v>
      </c>
      <c r="D5" s="1426" t="s">
        <v>456</v>
      </c>
      <c r="E5" s="1426"/>
      <c r="F5" s="1426" t="s">
        <v>457</v>
      </c>
      <c r="G5" s="1426"/>
      <c r="H5" s="1427" t="s">
        <v>458</v>
      </c>
      <c r="I5" s="1427"/>
      <c r="J5" s="431"/>
      <c r="K5" s="431"/>
      <c r="L5" s="431"/>
      <c r="M5" s="431"/>
      <c r="N5" s="431"/>
      <c r="O5" s="431"/>
      <c r="P5" s="431"/>
      <c r="Q5" s="431"/>
      <c r="R5" s="431"/>
      <c r="S5" s="431"/>
      <c r="T5" s="431"/>
      <c r="U5" s="431"/>
      <c r="V5" s="431"/>
      <c r="W5" s="431"/>
      <c r="X5" s="431"/>
      <c r="Y5" s="431"/>
      <c r="Z5" s="431"/>
      <c r="AA5" s="431"/>
      <c r="AB5" s="431"/>
      <c r="AC5" s="431"/>
      <c r="AD5" s="431"/>
      <c r="AE5" s="431"/>
      <c r="AF5" s="431"/>
      <c r="AG5" s="431"/>
      <c r="AH5" s="431"/>
      <c r="AI5" s="431"/>
      <c r="AJ5" s="431"/>
      <c r="AK5" s="431"/>
      <c r="AL5" s="431"/>
      <c r="AM5" s="431"/>
      <c r="AN5" s="431"/>
      <c r="AO5" s="431"/>
      <c r="AP5" s="431"/>
      <c r="AQ5" s="431"/>
      <c r="AR5" s="431"/>
      <c r="AS5" s="431"/>
      <c r="AT5" s="431"/>
      <c r="AU5" s="431"/>
      <c r="AV5" s="431"/>
      <c r="AW5" s="431"/>
      <c r="AX5" s="431"/>
      <c r="AY5" s="431"/>
      <c r="AZ5" s="431"/>
      <c r="BA5" s="431"/>
      <c r="BB5" s="431"/>
      <c r="BC5" s="431"/>
      <c r="BD5" s="431"/>
      <c r="BE5" s="431"/>
      <c r="BF5" s="431"/>
      <c r="BG5" s="431"/>
      <c r="BH5" s="431"/>
      <c r="BI5" s="431"/>
      <c r="BJ5" s="431"/>
      <c r="BK5" s="431"/>
      <c r="BL5" s="431"/>
      <c r="BM5" s="431"/>
      <c r="BN5" s="431"/>
      <c r="BO5" s="431"/>
      <c r="BP5" s="431"/>
      <c r="BQ5" s="431"/>
      <c r="BR5" s="431"/>
      <c r="BS5" s="431"/>
      <c r="BT5" s="431"/>
      <c r="BU5" s="431"/>
      <c r="BV5" s="431"/>
      <c r="BW5" s="431"/>
      <c r="BX5" s="431"/>
      <c r="BY5" s="431"/>
      <c r="BZ5" s="431"/>
      <c r="CA5" s="431"/>
      <c r="CB5" s="431"/>
      <c r="CC5" s="431"/>
      <c r="CD5" s="431"/>
      <c r="CE5" s="431"/>
      <c r="CF5" s="431"/>
      <c r="CG5" s="431"/>
      <c r="CH5" s="431"/>
      <c r="CI5" s="431"/>
      <c r="CJ5" s="431"/>
      <c r="CK5" s="431"/>
      <c r="CL5" s="431"/>
      <c r="CM5" s="431"/>
      <c r="CN5" s="431"/>
      <c r="CO5" s="431"/>
      <c r="CP5" s="431"/>
      <c r="CQ5" s="431"/>
      <c r="CR5" s="431"/>
      <c r="CS5" s="431"/>
      <c r="CT5" s="431"/>
      <c r="CU5" s="431"/>
      <c r="CV5" s="431"/>
      <c r="CW5" s="431"/>
      <c r="CX5" s="431"/>
      <c r="CY5" s="431"/>
      <c r="CZ5" s="431"/>
      <c r="DA5" s="431"/>
      <c r="DB5" s="431"/>
      <c r="DC5" s="431"/>
    </row>
    <row r="6" spans="1:122" s="432" customFormat="1" ht="50.25" customHeight="1" thickBot="1" x14ac:dyDescent="0.25">
      <c r="A6" s="431"/>
      <c r="B6" s="433"/>
      <c r="C6" s="434" t="s">
        <v>241</v>
      </c>
      <c r="D6" s="435" t="s">
        <v>322</v>
      </c>
      <c r="E6" s="435" t="s">
        <v>333</v>
      </c>
      <c r="F6" s="435" t="s">
        <v>322</v>
      </c>
      <c r="G6" s="435" t="s">
        <v>333</v>
      </c>
      <c r="H6" s="436" t="s">
        <v>195</v>
      </c>
      <c r="I6" s="436" t="s">
        <v>459</v>
      </c>
      <c r="J6" s="431"/>
      <c r="K6" s="431"/>
      <c r="L6" s="431"/>
      <c r="M6" s="431"/>
      <c r="N6" s="431"/>
      <c r="O6" s="431"/>
      <c r="P6" s="431"/>
      <c r="Q6" s="431"/>
      <c r="R6" s="431"/>
      <c r="S6" s="431"/>
      <c r="T6" s="431"/>
      <c r="U6" s="431"/>
      <c r="V6" s="431"/>
      <c r="W6" s="431"/>
      <c r="X6" s="431"/>
      <c r="Y6" s="431"/>
      <c r="Z6" s="431"/>
      <c r="AA6" s="431"/>
      <c r="AB6" s="431"/>
      <c r="AC6" s="431"/>
      <c r="AD6" s="431"/>
      <c r="AE6" s="431"/>
      <c r="AF6" s="431"/>
      <c r="AG6" s="431"/>
      <c r="AH6" s="431"/>
      <c r="AI6" s="431"/>
      <c r="AJ6" s="431"/>
      <c r="AK6" s="431"/>
      <c r="AL6" s="431"/>
      <c r="AM6" s="431"/>
      <c r="AN6" s="431"/>
      <c r="AO6" s="431"/>
      <c r="AP6" s="431"/>
      <c r="AQ6" s="431"/>
      <c r="AR6" s="431"/>
      <c r="AS6" s="431"/>
      <c r="AT6" s="431"/>
      <c r="AU6" s="431"/>
      <c r="AV6" s="431"/>
      <c r="AW6" s="431"/>
      <c r="AX6" s="431"/>
      <c r="AY6" s="431"/>
      <c r="AZ6" s="431"/>
      <c r="BA6" s="431"/>
      <c r="BB6" s="431"/>
      <c r="BC6" s="431"/>
      <c r="BD6" s="431"/>
      <c r="BE6" s="431"/>
      <c r="BF6" s="431"/>
      <c r="BG6" s="431"/>
      <c r="BH6" s="431"/>
      <c r="BI6" s="431"/>
      <c r="BJ6" s="431"/>
      <c r="BK6" s="431"/>
      <c r="BL6" s="431"/>
      <c r="BM6" s="431"/>
      <c r="BN6" s="431"/>
      <c r="BO6" s="431"/>
      <c r="BP6" s="431"/>
      <c r="BQ6" s="431"/>
      <c r="BR6" s="431"/>
      <c r="BS6" s="431"/>
      <c r="BT6" s="431"/>
      <c r="BU6" s="431"/>
      <c r="BV6" s="431"/>
      <c r="BW6" s="431"/>
      <c r="BX6" s="431"/>
      <c r="BY6" s="431"/>
      <c r="BZ6" s="431"/>
      <c r="CA6" s="431"/>
      <c r="CB6" s="431"/>
      <c r="CC6" s="431"/>
      <c r="CD6" s="431"/>
      <c r="CE6" s="431"/>
      <c r="CF6" s="431"/>
      <c r="CG6" s="431"/>
      <c r="CH6" s="431"/>
      <c r="CI6" s="431"/>
      <c r="CJ6" s="431"/>
      <c r="CK6" s="431"/>
      <c r="CL6" s="431"/>
      <c r="CM6" s="431"/>
      <c r="CN6" s="431"/>
      <c r="CO6" s="431"/>
      <c r="CP6" s="431"/>
      <c r="CQ6" s="431"/>
      <c r="CR6" s="431"/>
      <c r="CS6" s="431"/>
      <c r="CT6" s="431"/>
      <c r="CU6" s="431"/>
      <c r="CV6" s="431"/>
      <c r="CW6" s="431"/>
      <c r="CX6" s="431"/>
      <c r="CY6" s="431"/>
      <c r="CZ6" s="431"/>
      <c r="DA6" s="431"/>
      <c r="DB6" s="431"/>
      <c r="DC6" s="431"/>
    </row>
    <row r="7" spans="1:122" s="441" customFormat="1" ht="35.1" customHeight="1" x14ac:dyDescent="0.25">
      <c r="A7" s="437"/>
      <c r="B7" s="438"/>
      <c r="C7" s="439" t="s">
        <v>460</v>
      </c>
      <c r="D7" s="206">
        <v>1522341.14612718</v>
      </c>
      <c r="E7" s="206">
        <v>20012.487792380001</v>
      </c>
      <c r="F7" s="206">
        <v>1899120.6122220301</v>
      </c>
      <c r="G7" s="206">
        <v>905.86415563000003</v>
      </c>
      <c r="H7" s="206">
        <v>12161.147778209999</v>
      </c>
      <c r="I7" s="440">
        <v>6.400514903031688E-3</v>
      </c>
      <c r="J7" s="437"/>
      <c r="K7" s="437"/>
      <c r="L7" s="437"/>
      <c r="M7" s="437"/>
      <c r="N7" s="437"/>
      <c r="O7" s="437"/>
      <c r="P7" s="437"/>
      <c r="Q7" s="437"/>
      <c r="R7" s="437"/>
      <c r="S7" s="437"/>
      <c r="T7" s="437"/>
      <c r="U7" s="437"/>
      <c r="V7" s="437"/>
      <c r="W7" s="437"/>
      <c r="X7" s="437"/>
      <c r="Y7" s="437"/>
      <c r="Z7" s="437"/>
      <c r="AA7" s="437"/>
      <c r="AB7" s="437"/>
      <c r="AC7" s="437"/>
      <c r="AD7" s="437"/>
      <c r="AE7" s="437"/>
      <c r="AF7" s="437"/>
      <c r="AG7" s="437"/>
      <c r="AH7" s="437"/>
      <c r="AI7" s="437"/>
      <c r="AJ7" s="437"/>
      <c r="AK7" s="437"/>
      <c r="AL7" s="437"/>
      <c r="AM7" s="437"/>
      <c r="AN7" s="437"/>
      <c r="AO7" s="437"/>
      <c r="AP7" s="437"/>
      <c r="AQ7" s="437"/>
      <c r="AR7" s="437"/>
      <c r="AS7" s="437"/>
      <c r="AT7" s="437"/>
      <c r="AU7" s="437"/>
      <c r="AV7" s="437"/>
      <c r="AW7" s="437"/>
      <c r="AX7" s="437"/>
      <c r="AY7" s="437"/>
      <c r="AZ7" s="437"/>
      <c r="BA7" s="437"/>
      <c r="BB7" s="437"/>
      <c r="BC7" s="437"/>
      <c r="BD7" s="437"/>
      <c r="BE7" s="437"/>
      <c r="BF7" s="437"/>
      <c r="BG7" s="437"/>
      <c r="BH7" s="437"/>
      <c r="BI7" s="437"/>
      <c r="BJ7" s="437"/>
      <c r="BK7" s="437"/>
      <c r="BL7" s="437"/>
      <c r="BM7" s="437"/>
      <c r="BN7" s="437"/>
      <c r="BO7" s="437"/>
      <c r="BP7" s="437"/>
      <c r="BQ7" s="437"/>
      <c r="BR7" s="437"/>
      <c r="BS7" s="437"/>
      <c r="BT7" s="437"/>
      <c r="BU7" s="437"/>
      <c r="BV7" s="437"/>
      <c r="BW7" s="437"/>
      <c r="BX7" s="437"/>
      <c r="BY7" s="437"/>
      <c r="BZ7" s="437"/>
      <c r="CA7" s="437"/>
      <c r="CB7" s="437"/>
      <c r="CC7" s="437"/>
      <c r="CD7" s="437"/>
      <c r="CE7" s="437"/>
      <c r="CF7" s="437"/>
      <c r="CG7" s="437"/>
      <c r="CH7" s="437"/>
      <c r="CI7" s="437"/>
      <c r="CJ7" s="437"/>
      <c r="CK7" s="437"/>
      <c r="CL7" s="437"/>
      <c r="CM7" s="437"/>
      <c r="CN7" s="437"/>
      <c r="CO7" s="437"/>
      <c r="CP7" s="437"/>
      <c r="CQ7" s="437"/>
      <c r="CR7" s="437"/>
      <c r="CS7" s="437"/>
      <c r="CT7" s="437"/>
      <c r="CU7" s="437"/>
      <c r="CV7" s="437"/>
      <c r="CW7" s="437"/>
      <c r="CX7" s="437"/>
      <c r="CY7" s="437"/>
      <c r="CZ7" s="437"/>
      <c r="DA7" s="437"/>
      <c r="DB7" s="437"/>
      <c r="DC7" s="437"/>
    </row>
    <row r="8" spans="1:122" s="441" customFormat="1" ht="35.1" customHeight="1" x14ac:dyDescent="0.25">
      <c r="A8" s="437"/>
      <c r="B8" s="438"/>
      <c r="C8" s="442" t="s">
        <v>461</v>
      </c>
      <c r="D8" s="206">
        <v>17489.20547221</v>
      </c>
      <c r="E8" s="206">
        <v>33024.740093820001</v>
      </c>
      <c r="F8" s="206">
        <v>8919.9124213499999</v>
      </c>
      <c r="G8" s="206">
        <v>262.37004490999999</v>
      </c>
      <c r="H8" s="206">
        <v>1836.45649325</v>
      </c>
      <c r="I8" s="440">
        <v>0.19999999999978219</v>
      </c>
      <c r="J8" s="437"/>
      <c r="K8" s="437"/>
      <c r="L8" s="437"/>
      <c r="M8" s="437"/>
      <c r="N8" s="437"/>
      <c r="O8" s="437"/>
      <c r="P8" s="437"/>
      <c r="Q8" s="437"/>
      <c r="R8" s="437"/>
      <c r="S8" s="437"/>
      <c r="T8" s="437"/>
      <c r="U8" s="437"/>
      <c r="V8" s="437"/>
      <c r="W8" s="437"/>
      <c r="X8" s="437"/>
      <c r="Y8" s="437"/>
      <c r="Z8" s="437"/>
      <c r="AA8" s="437"/>
      <c r="AB8" s="437"/>
      <c r="AC8" s="437"/>
      <c r="AD8" s="437"/>
      <c r="AE8" s="437"/>
      <c r="AF8" s="437"/>
      <c r="AG8" s="437"/>
      <c r="AH8" s="437"/>
      <c r="AI8" s="437"/>
      <c r="AJ8" s="437"/>
      <c r="AK8" s="437"/>
      <c r="AL8" s="437"/>
      <c r="AM8" s="437"/>
      <c r="AN8" s="437"/>
      <c r="AO8" s="437"/>
      <c r="AP8" s="437"/>
      <c r="AQ8" s="437"/>
      <c r="AR8" s="437"/>
      <c r="AS8" s="437"/>
      <c r="AT8" s="437"/>
      <c r="AU8" s="437"/>
      <c r="AV8" s="437"/>
      <c r="AW8" s="437"/>
      <c r="AX8" s="437"/>
      <c r="AY8" s="437"/>
      <c r="AZ8" s="437"/>
      <c r="BA8" s="437"/>
      <c r="BB8" s="437"/>
      <c r="BC8" s="437"/>
      <c r="BD8" s="437"/>
      <c r="BE8" s="437"/>
      <c r="BF8" s="437"/>
      <c r="BG8" s="437"/>
      <c r="BH8" s="437"/>
      <c r="BI8" s="437"/>
      <c r="BJ8" s="437"/>
      <c r="BK8" s="437"/>
      <c r="BL8" s="437"/>
      <c r="BM8" s="437"/>
      <c r="BN8" s="437"/>
      <c r="BO8" s="437"/>
      <c r="BP8" s="437"/>
      <c r="BQ8" s="437"/>
      <c r="BR8" s="437"/>
      <c r="BS8" s="437"/>
      <c r="BT8" s="437"/>
      <c r="BU8" s="437"/>
      <c r="BV8" s="437"/>
      <c r="BW8" s="437"/>
      <c r="BX8" s="437"/>
      <c r="BY8" s="437"/>
      <c r="BZ8" s="437"/>
      <c r="CA8" s="437"/>
      <c r="CB8" s="437"/>
      <c r="CC8" s="437"/>
      <c r="CD8" s="437"/>
      <c r="CE8" s="437"/>
      <c r="CF8" s="437"/>
      <c r="CG8" s="437"/>
      <c r="CH8" s="437"/>
      <c r="CI8" s="437"/>
      <c r="CJ8" s="437"/>
      <c r="CK8" s="437"/>
      <c r="CL8" s="437"/>
      <c r="CM8" s="437"/>
      <c r="CN8" s="437"/>
      <c r="CO8" s="437"/>
      <c r="CP8" s="437"/>
      <c r="CQ8" s="437"/>
      <c r="CR8" s="437"/>
      <c r="CS8" s="437"/>
      <c r="CT8" s="437"/>
      <c r="CU8" s="437"/>
      <c r="CV8" s="437"/>
      <c r="CW8" s="437"/>
      <c r="CX8" s="437"/>
      <c r="CY8" s="437"/>
      <c r="CZ8" s="437"/>
      <c r="DA8" s="437"/>
      <c r="DB8" s="437"/>
      <c r="DC8" s="437"/>
    </row>
    <row r="9" spans="1:122" s="441" customFormat="1" ht="35.1" customHeight="1" x14ac:dyDescent="0.25">
      <c r="A9" s="437"/>
      <c r="B9" s="438"/>
      <c r="C9" s="442" t="s">
        <v>228</v>
      </c>
      <c r="D9" s="206">
        <v>7466.1234610399997</v>
      </c>
      <c r="E9" s="206">
        <v>3085.91804886</v>
      </c>
      <c r="F9" s="206">
        <v>7466.1234610399997</v>
      </c>
      <c r="G9" s="206">
        <v>3.3658971200000001</v>
      </c>
      <c r="H9" s="206">
        <v>242.99682121000001</v>
      </c>
      <c r="I9" s="440">
        <v>3.2531918791013414E-2</v>
      </c>
      <c r="J9" s="437"/>
      <c r="K9" s="437"/>
      <c r="L9" s="437"/>
      <c r="M9" s="437"/>
      <c r="N9" s="437"/>
      <c r="O9" s="437"/>
      <c r="P9" s="437"/>
      <c r="Q9" s="437"/>
      <c r="R9" s="437"/>
      <c r="S9" s="437"/>
      <c r="T9" s="437"/>
      <c r="U9" s="437"/>
      <c r="V9" s="437"/>
      <c r="W9" s="437"/>
      <c r="X9" s="437"/>
      <c r="Y9" s="437"/>
      <c r="Z9" s="437"/>
      <c r="AA9" s="437"/>
      <c r="AB9" s="437"/>
      <c r="AC9" s="437"/>
      <c r="AD9" s="437"/>
      <c r="AE9" s="437"/>
      <c r="AF9" s="437"/>
      <c r="AG9" s="437"/>
      <c r="AH9" s="437"/>
      <c r="AI9" s="437"/>
      <c r="AJ9" s="437"/>
      <c r="AK9" s="437"/>
      <c r="AL9" s="437"/>
      <c r="AM9" s="437"/>
      <c r="AN9" s="437"/>
      <c r="AO9" s="437"/>
      <c r="AP9" s="437"/>
      <c r="AQ9" s="437"/>
      <c r="AR9" s="437"/>
      <c r="AS9" s="437"/>
      <c r="AT9" s="437"/>
      <c r="AU9" s="437"/>
      <c r="AV9" s="437"/>
      <c r="AW9" s="437"/>
      <c r="AX9" s="437"/>
      <c r="AY9" s="437"/>
      <c r="AZ9" s="437"/>
      <c r="BA9" s="437"/>
      <c r="BB9" s="437"/>
      <c r="BC9" s="437"/>
      <c r="BD9" s="437"/>
      <c r="BE9" s="437"/>
      <c r="BF9" s="437"/>
      <c r="BG9" s="437"/>
      <c r="BH9" s="437"/>
      <c r="BI9" s="437"/>
      <c r="BJ9" s="437"/>
      <c r="BK9" s="437"/>
      <c r="BL9" s="437"/>
      <c r="BM9" s="437"/>
      <c r="BN9" s="437"/>
      <c r="BO9" s="437"/>
      <c r="BP9" s="437"/>
      <c r="BQ9" s="437"/>
      <c r="BR9" s="437"/>
      <c r="BS9" s="437"/>
      <c r="BT9" s="437"/>
      <c r="BU9" s="437"/>
      <c r="BV9" s="437"/>
      <c r="BW9" s="437"/>
      <c r="BX9" s="437"/>
      <c r="BY9" s="437"/>
      <c r="BZ9" s="437"/>
      <c r="CA9" s="437"/>
      <c r="CB9" s="437"/>
      <c r="CC9" s="437"/>
      <c r="CD9" s="437"/>
      <c r="CE9" s="437"/>
      <c r="CF9" s="437"/>
      <c r="CG9" s="437"/>
      <c r="CH9" s="437"/>
      <c r="CI9" s="437"/>
      <c r="CJ9" s="437"/>
      <c r="CK9" s="437"/>
      <c r="CL9" s="437"/>
      <c r="CM9" s="437"/>
      <c r="CN9" s="437"/>
      <c r="CO9" s="437"/>
      <c r="CP9" s="437"/>
      <c r="CQ9" s="437"/>
      <c r="CR9" s="437"/>
      <c r="CS9" s="437"/>
      <c r="CT9" s="437"/>
      <c r="CU9" s="437"/>
      <c r="CV9" s="437"/>
      <c r="CW9" s="437"/>
      <c r="CX9" s="437"/>
      <c r="CY9" s="437"/>
      <c r="CZ9" s="437"/>
      <c r="DA9" s="437"/>
      <c r="DB9" s="437"/>
      <c r="DC9" s="437"/>
    </row>
    <row r="10" spans="1:122" s="441" customFormat="1" ht="35.1" customHeight="1" x14ac:dyDescent="0.25">
      <c r="A10" s="437"/>
      <c r="B10" s="438"/>
      <c r="C10" s="442" t="s">
        <v>229</v>
      </c>
      <c r="D10" s="206">
        <v>0</v>
      </c>
      <c r="E10" s="206">
        <v>0</v>
      </c>
      <c r="F10" s="206">
        <v>12152.52351467</v>
      </c>
      <c r="G10" s="206">
        <v>132.00000199999999</v>
      </c>
      <c r="H10" s="206">
        <v>0</v>
      </c>
      <c r="I10" s="440">
        <v>0</v>
      </c>
      <c r="J10" s="437"/>
      <c r="K10" s="437"/>
      <c r="L10" s="437"/>
      <c r="M10" s="437"/>
      <c r="N10" s="437"/>
      <c r="O10" s="437"/>
      <c r="P10" s="437"/>
      <c r="Q10" s="437"/>
      <c r="R10" s="437"/>
      <c r="S10" s="437"/>
      <c r="T10" s="437"/>
      <c r="U10" s="437"/>
      <c r="V10" s="437"/>
      <c r="W10" s="437"/>
      <c r="X10" s="437"/>
      <c r="Y10" s="437"/>
      <c r="Z10" s="437"/>
      <c r="AA10" s="437"/>
      <c r="AB10" s="437"/>
      <c r="AC10" s="437"/>
      <c r="AD10" s="437"/>
      <c r="AE10" s="437"/>
      <c r="AF10" s="437"/>
      <c r="AG10" s="437"/>
      <c r="AH10" s="437"/>
      <c r="AI10" s="437"/>
      <c r="AJ10" s="437"/>
      <c r="AK10" s="437"/>
      <c r="AL10" s="437"/>
      <c r="AM10" s="437"/>
      <c r="AN10" s="437"/>
      <c r="AO10" s="437"/>
      <c r="AP10" s="437"/>
      <c r="AQ10" s="437"/>
      <c r="AR10" s="437"/>
      <c r="AS10" s="437"/>
      <c r="AT10" s="437"/>
      <c r="AU10" s="437"/>
      <c r="AV10" s="437"/>
      <c r="AW10" s="437"/>
      <c r="AX10" s="437"/>
      <c r="AY10" s="437"/>
      <c r="AZ10" s="437"/>
      <c r="BA10" s="437"/>
      <c r="BB10" s="437"/>
      <c r="BC10" s="437"/>
      <c r="BD10" s="437"/>
      <c r="BE10" s="437"/>
      <c r="BF10" s="437"/>
      <c r="BG10" s="437"/>
      <c r="BH10" s="437"/>
      <c r="BI10" s="437"/>
      <c r="BJ10" s="437"/>
      <c r="BK10" s="437"/>
      <c r="BL10" s="437"/>
      <c r="BM10" s="437"/>
      <c r="BN10" s="437"/>
      <c r="BO10" s="437"/>
      <c r="BP10" s="437"/>
      <c r="BQ10" s="437"/>
      <c r="BR10" s="437"/>
      <c r="BS10" s="437"/>
      <c r="BT10" s="437"/>
      <c r="BU10" s="437"/>
      <c r="BV10" s="437"/>
      <c r="BW10" s="437"/>
      <c r="BX10" s="437"/>
      <c r="BY10" s="437"/>
      <c r="BZ10" s="437"/>
      <c r="CA10" s="437"/>
      <c r="CB10" s="437"/>
      <c r="CC10" s="437"/>
      <c r="CD10" s="437"/>
      <c r="CE10" s="437"/>
      <c r="CF10" s="437"/>
      <c r="CG10" s="437"/>
      <c r="CH10" s="437"/>
      <c r="CI10" s="437"/>
      <c r="CJ10" s="437"/>
      <c r="CK10" s="437"/>
      <c r="CL10" s="437"/>
      <c r="CM10" s="437"/>
      <c r="CN10" s="437"/>
      <c r="CO10" s="437"/>
      <c r="CP10" s="437"/>
      <c r="CQ10" s="437"/>
      <c r="CR10" s="437"/>
      <c r="CS10" s="437"/>
      <c r="CT10" s="437"/>
      <c r="CU10" s="437"/>
      <c r="CV10" s="437"/>
      <c r="CW10" s="437"/>
      <c r="CX10" s="437"/>
      <c r="CY10" s="437"/>
      <c r="CZ10" s="437"/>
      <c r="DA10" s="437"/>
      <c r="DB10" s="437"/>
      <c r="DC10" s="437"/>
    </row>
    <row r="11" spans="1:122" s="441" customFormat="1" ht="35.1" customHeight="1" x14ac:dyDescent="0.25">
      <c r="A11" s="437"/>
      <c r="B11" s="438"/>
      <c r="C11" s="442" t="s">
        <v>230</v>
      </c>
      <c r="D11" s="206">
        <v>0</v>
      </c>
      <c r="E11" s="206">
        <v>0</v>
      </c>
      <c r="F11" s="206">
        <v>0</v>
      </c>
      <c r="G11" s="206">
        <v>0</v>
      </c>
      <c r="H11" s="206">
        <v>0</v>
      </c>
      <c r="I11" s="440">
        <v>0</v>
      </c>
      <c r="J11" s="437"/>
      <c r="K11" s="437"/>
      <c r="L11" s="437"/>
      <c r="M11" s="437"/>
      <c r="N11" s="437"/>
      <c r="O11" s="437"/>
      <c r="P11" s="437"/>
      <c r="Q11" s="437"/>
      <c r="R11" s="437"/>
      <c r="S11" s="437"/>
      <c r="T11" s="437"/>
      <c r="U11" s="437"/>
      <c r="V11" s="437"/>
      <c r="W11" s="437"/>
      <c r="X11" s="437"/>
      <c r="Y11" s="437"/>
      <c r="Z11" s="437"/>
      <c r="AA11" s="437"/>
      <c r="AB11" s="437"/>
      <c r="AC11" s="437"/>
      <c r="AD11" s="437"/>
      <c r="AE11" s="437"/>
      <c r="AF11" s="437"/>
      <c r="AG11" s="437"/>
      <c r="AH11" s="437"/>
      <c r="AI11" s="437"/>
      <c r="AJ11" s="437"/>
      <c r="AK11" s="437"/>
      <c r="AL11" s="437"/>
      <c r="AM11" s="437"/>
      <c r="AN11" s="437"/>
      <c r="AO11" s="437"/>
      <c r="AP11" s="437"/>
      <c r="AQ11" s="437"/>
      <c r="AR11" s="437"/>
      <c r="AS11" s="437"/>
      <c r="AT11" s="437"/>
      <c r="AU11" s="437"/>
      <c r="AV11" s="437"/>
      <c r="AW11" s="437"/>
      <c r="AX11" s="437"/>
      <c r="AY11" s="437"/>
      <c r="AZ11" s="437"/>
      <c r="BA11" s="437"/>
      <c r="BB11" s="437"/>
      <c r="BC11" s="437"/>
      <c r="BD11" s="437"/>
      <c r="BE11" s="437"/>
      <c r="BF11" s="437"/>
      <c r="BG11" s="437"/>
      <c r="BH11" s="437"/>
      <c r="BI11" s="437"/>
      <c r="BJ11" s="437"/>
      <c r="BK11" s="437"/>
      <c r="BL11" s="437"/>
      <c r="BM11" s="437"/>
      <c r="BN11" s="437"/>
      <c r="BO11" s="437"/>
      <c r="BP11" s="437"/>
      <c r="BQ11" s="437"/>
      <c r="BR11" s="437"/>
      <c r="BS11" s="437"/>
      <c r="BT11" s="437"/>
      <c r="BU11" s="437"/>
      <c r="BV11" s="437"/>
      <c r="BW11" s="437"/>
      <c r="BX11" s="437"/>
      <c r="BY11" s="437"/>
      <c r="BZ11" s="437"/>
      <c r="CA11" s="437"/>
      <c r="CB11" s="437"/>
      <c r="CC11" s="437"/>
      <c r="CD11" s="437"/>
      <c r="CE11" s="437"/>
      <c r="CF11" s="437"/>
      <c r="CG11" s="437"/>
      <c r="CH11" s="437"/>
      <c r="CI11" s="437"/>
      <c r="CJ11" s="437"/>
      <c r="CK11" s="437"/>
      <c r="CL11" s="437"/>
      <c r="CM11" s="437"/>
      <c r="CN11" s="437"/>
      <c r="CO11" s="437"/>
      <c r="CP11" s="437"/>
      <c r="CQ11" s="437"/>
      <c r="CR11" s="437"/>
      <c r="CS11" s="437"/>
      <c r="CT11" s="437"/>
      <c r="CU11" s="437"/>
      <c r="CV11" s="437"/>
      <c r="CW11" s="437"/>
      <c r="CX11" s="437"/>
      <c r="CY11" s="437"/>
      <c r="CZ11" s="437"/>
      <c r="DA11" s="437"/>
      <c r="DB11" s="437"/>
      <c r="DC11" s="437"/>
    </row>
    <row r="12" spans="1:122" s="441" customFormat="1" ht="35.1" customHeight="1" x14ac:dyDescent="0.25">
      <c r="A12" s="437"/>
      <c r="B12" s="438"/>
      <c r="C12" s="442" t="s">
        <v>231</v>
      </c>
      <c r="D12" s="206">
        <v>73765.594186770002</v>
      </c>
      <c r="E12" s="206">
        <v>238877.42504923002</v>
      </c>
      <c r="F12" s="206">
        <v>74187.182213699998</v>
      </c>
      <c r="G12" s="206">
        <v>237554.24575974999</v>
      </c>
      <c r="H12" s="206">
        <v>790.75231559000008</v>
      </c>
      <c r="I12" s="440">
        <v>2.5365647444758159E-3</v>
      </c>
      <c r="J12" s="437"/>
      <c r="K12" s="437"/>
      <c r="L12" s="437"/>
      <c r="M12" s="437"/>
      <c r="N12" s="437"/>
      <c r="O12" s="437"/>
      <c r="P12" s="437"/>
      <c r="Q12" s="437"/>
      <c r="R12" s="437"/>
      <c r="S12" s="437"/>
      <c r="T12" s="437"/>
      <c r="U12" s="437"/>
      <c r="V12" s="437"/>
      <c r="W12" s="437"/>
      <c r="X12" s="437"/>
      <c r="Y12" s="437"/>
      <c r="Z12" s="437"/>
      <c r="AA12" s="437"/>
      <c r="AB12" s="437"/>
      <c r="AC12" s="437"/>
      <c r="AD12" s="437"/>
      <c r="AE12" s="437"/>
      <c r="AF12" s="437"/>
      <c r="AG12" s="437"/>
      <c r="AH12" s="437"/>
      <c r="AI12" s="437"/>
      <c r="AJ12" s="437"/>
      <c r="AK12" s="437"/>
      <c r="AL12" s="437"/>
      <c r="AM12" s="437"/>
      <c r="AN12" s="437"/>
      <c r="AO12" s="437"/>
      <c r="AP12" s="437"/>
      <c r="AQ12" s="437"/>
      <c r="AR12" s="437"/>
      <c r="AS12" s="437"/>
      <c r="AT12" s="437"/>
      <c r="AU12" s="437"/>
      <c r="AV12" s="437"/>
      <c r="AW12" s="437"/>
      <c r="AX12" s="437"/>
      <c r="AY12" s="437"/>
      <c r="AZ12" s="437"/>
      <c r="BA12" s="437"/>
      <c r="BB12" s="437"/>
      <c r="BC12" s="437"/>
      <c r="BD12" s="437"/>
      <c r="BE12" s="437"/>
      <c r="BF12" s="437"/>
      <c r="BG12" s="437"/>
      <c r="BH12" s="437"/>
      <c r="BI12" s="437"/>
      <c r="BJ12" s="437"/>
      <c r="BK12" s="437"/>
      <c r="BL12" s="437"/>
      <c r="BM12" s="437"/>
      <c r="BN12" s="437"/>
      <c r="BO12" s="437"/>
      <c r="BP12" s="437"/>
      <c r="BQ12" s="437"/>
      <c r="BR12" s="437"/>
      <c r="BS12" s="437"/>
      <c r="BT12" s="437"/>
      <c r="BU12" s="437"/>
      <c r="BV12" s="437"/>
      <c r="BW12" s="437"/>
      <c r="BX12" s="437"/>
      <c r="BY12" s="437"/>
      <c r="BZ12" s="437"/>
      <c r="CA12" s="437"/>
      <c r="CB12" s="437"/>
      <c r="CC12" s="437"/>
      <c r="CD12" s="437"/>
      <c r="CE12" s="437"/>
      <c r="CF12" s="437"/>
      <c r="CG12" s="437"/>
      <c r="CH12" s="437"/>
      <c r="CI12" s="437"/>
      <c r="CJ12" s="437"/>
      <c r="CK12" s="437"/>
      <c r="CL12" s="437"/>
      <c r="CM12" s="437"/>
      <c r="CN12" s="437"/>
      <c r="CO12" s="437"/>
      <c r="CP12" s="437"/>
      <c r="CQ12" s="437"/>
      <c r="CR12" s="437"/>
      <c r="CS12" s="437"/>
      <c r="CT12" s="437"/>
      <c r="CU12" s="437"/>
      <c r="CV12" s="437"/>
      <c r="CW12" s="437"/>
      <c r="CX12" s="437"/>
      <c r="CY12" s="437"/>
      <c r="CZ12" s="437"/>
      <c r="DA12" s="437"/>
      <c r="DB12" s="437"/>
      <c r="DC12" s="437"/>
    </row>
    <row r="13" spans="1:122" s="441" customFormat="1" ht="35.1" customHeight="1" x14ac:dyDescent="0.25">
      <c r="A13" s="437"/>
      <c r="B13" s="438"/>
      <c r="C13" s="442" t="s">
        <v>232</v>
      </c>
      <c r="D13" s="206">
        <v>811885.54214630008</v>
      </c>
      <c r="E13" s="206">
        <v>191270.05271689998</v>
      </c>
      <c r="F13" s="206">
        <v>641916.06984757993</v>
      </c>
      <c r="G13" s="206">
        <v>32244.351789119999</v>
      </c>
      <c r="H13" s="206">
        <v>494755.32696708001</v>
      </c>
      <c r="I13" s="440">
        <v>0.73388367380857611</v>
      </c>
      <c r="J13" s="437"/>
      <c r="K13" s="437"/>
      <c r="L13" s="437"/>
      <c r="M13" s="437"/>
      <c r="N13" s="437"/>
      <c r="O13" s="437"/>
      <c r="P13" s="437"/>
      <c r="Q13" s="437"/>
      <c r="R13" s="437"/>
      <c r="S13" s="437"/>
      <c r="T13" s="437"/>
      <c r="U13" s="437"/>
      <c r="V13" s="437"/>
      <c r="W13" s="437"/>
      <c r="X13" s="437"/>
      <c r="Y13" s="437"/>
      <c r="Z13" s="437"/>
      <c r="AA13" s="437"/>
      <c r="AB13" s="437"/>
      <c r="AC13" s="437"/>
      <c r="AD13" s="437"/>
      <c r="AE13" s="437"/>
      <c r="AF13" s="437"/>
      <c r="AG13" s="437"/>
      <c r="AH13" s="437"/>
      <c r="AI13" s="437"/>
      <c r="AJ13" s="437"/>
      <c r="AK13" s="437"/>
      <c r="AL13" s="437"/>
      <c r="AM13" s="437"/>
      <c r="AN13" s="437"/>
      <c r="AO13" s="437"/>
      <c r="AP13" s="437"/>
      <c r="AQ13" s="437"/>
      <c r="AR13" s="437"/>
      <c r="AS13" s="437"/>
      <c r="AT13" s="437"/>
      <c r="AU13" s="437"/>
      <c r="AV13" s="437"/>
      <c r="AW13" s="437"/>
      <c r="AX13" s="437"/>
      <c r="AY13" s="437"/>
      <c r="AZ13" s="437"/>
      <c r="BA13" s="437"/>
      <c r="BB13" s="437"/>
      <c r="BC13" s="437"/>
      <c r="BD13" s="437"/>
      <c r="BE13" s="437"/>
      <c r="BF13" s="437"/>
      <c r="BG13" s="437"/>
      <c r="BH13" s="437"/>
      <c r="BI13" s="437"/>
      <c r="BJ13" s="437"/>
      <c r="BK13" s="437"/>
      <c r="BL13" s="437"/>
      <c r="BM13" s="437"/>
      <c r="BN13" s="437"/>
      <c r="BO13" s="437"/>
      <c r="BP13" s="437"/>
      <c r="BQ13" s="437"/>
      <c r="BR13" s="437"/>
      <c r="BS13" s="437"/>
      <c r="BT13" s="437"/>
      <c r="BU13" s="437"/>
      <c r="BV13" s="437"/>
      <c r="BW13" s="437"/>
      <c r="BX13" s="437"/>
      <c r="BY13" s="437"/>
      <c r="BZ13" s="437"/>
      <c r="CA13" s="437"/>
      <c r="CB13" s="437"/>
      <c r="CC13" s="437"/>
      <c r="CD13" s="437"/>
      <c r="CE13" s="437"/>
      <c r="CF13" s="437"/>
      <c r="CG13" s="437"/>
      <c r="CH13" s="437"/>
      <c r="CI13" s="437"/>
      <c r="CJ13" s="437"/>
      <c r="CK13" s="437"/>
      <c r="CL13" s="437"/>
      <c r="CM13" s="437"/>
      <c r="CN13" s="437"/>
      <c r="CO13" s="437"/>
      <c r="CP13" s="437"/>
      <c r="CQ13" s="437"/>
      <c r="CR13" s="437"/>
      <c r="CS13" s="437"/>
      <c r="CT13" s="437"/>
      <c r="CU13" s="437"/>
      <c r="CV13" s="437"/>
      <c r="CW13" s="437"/>
      <c r="CX13" s="437"/>
      <c r="CY13" s="437"/>
      <c r="CZ13" s="437"/>
      <c r="DA13" s="437"/>
      <c r="DB13" s="437"/>
      <c r="DC13" s="437"/>
    </row>
    <row r="14" spans="1:122" s="441" customFormat="1" ht="35.1" customHeight="1" x14ac:dyDescent="0.25">
      <c r="A14" s="437"/>
      <c r="B14" s="438"/>
      <c r="C14" s="442" t="s">
        <v>233</v>
      </c>
      <c r="D14" s="206">
        <v>142652.28115944</v>
      </c>
      <c r="E14" s="206">
        <v>16451.121043530002</v>
      </c>
      <c r="F14" s="206">
        <v>91214.357118839995</v>
      </c>
      <c r="G14" s="206">
        <v>4889.7727766099997</v>
      </c>
      <c r="H14" s="206">
        <v>72045.587412509994</v>
      </c>
      <c r="I14" s="440">
        <v>0.74966172099874517</v>
      </c>
      <c r="J14" s="437"/>
      <c r="K14" s="437"/>
      <c r="L14" s="437"/>
      <c r="M14" s="437"/>
      <c r="N14" s="437"/>
      <c r="O14" s="437"/>
      <c r="P14" s="437"/>
      <c r="Q14" s="437"/>
      <c r="R14" s="437"/>
      <c r="S14" s="437"/>
      <c r="T14" s="437"/>
      <c r="U14" s="437"/>
      <c r="V14" s="437"/>
      <c r="W14" s="437"/>
      <c r="X14" s="437"/>
      <c r="Y14" s="437"/>
      <c r="Z14" s="437"/>
      <c r="AA14" s="437"/>
      <c r="AB14" s="437"/>
      <c r="AC14" s="437"/>
      <c r="AD14" s="437"/>
      <c r="AE14" s="437"/>
      <c r="AF14" s="437"/>
      <c r="AG14" s="437"/>
      <c r="AH14" s="437"/>
      <c r="AI14" s="437"/>
      <c r="AJ14" s="437"/>
      <c r="AK14" s="437"/>
      <c r="AL14" s="437"/>
      <c r="AM14" s="437"/>
      <c r="AN14" s="437"/>
      <c r="AO14" s="437"/>
      <c r="AP14" s="437"/>
      <c r="AQ14" s="437"/>
      <c r="AR14" s="437"/>
      <c r="AS14" s="437"/>
      <c r="AT14" s="437"/>
      <c r="AU14" s="437"/>
      <c r="AV14" s="437"/>
      <c r="AW14" s="437"/>
      <c r="AX14" s="437"/>
      <c r="AY14" s="437"/>
      <c r="AZ14" s="437"/>
      <c r="BA14" s="437"/>
      <c r="BB14" s="437"/>
      <c r="BC14" s="437"/>
      <c r="BD14" s="437"/>
      <c r="BE14" s="437"/>
      <c r="BF14" s="437"/>
      <c r="BG14" s="437"/>
      <c r="BH14" s="437"/>
      <c r="BI14" s="437"/>
      <c r="BJ14" s="437"/>
      <c r="BK14" s="437"/>
      <c r="BL14" s="437"/>
      <c r="BM14" s="437"/>
      <c r="BN14" s="437"/>
      <c r="BO14" s="437"/>
      <c r="BP14" s="437"/>
      <c r="BQ14" s="437"/>
      <c r="BR14" s="437"/>
      <c r="BS14" s="437"/>
      <c r="BT14" s="437"/>
      <c r="BU14" s="437"/>
      <c r="BV14" s="437"/>
      <c r="BW14" s="437"/>
      <c r="BX14" s="437"/>
      <c r="BY14" s="437"/>
      <c r="BZ14" s="437"/>
      <c r="CA14" s="437"/>
      <c r="CB14" s="437"/>
      <c r="CC14" s="437"/>
      <c r="CD14" s="437"/>
      <c r="CE14" s="437"/>
      <c r="CF14" s="437"/>
      <c r="CG14" s="437"/>
      <c r="CH14" s="437"/>
      <c r="CI14" s="437"/>
      <c r="CJ14" s="437"/>
      <c r="CK14" s="437"/>
      <c r="CL14" s="437"/>
      <c r="CM14" s="437"/>
      <c r="CN14" s="437"/>
      <c r="CO14" s="437"/>
      <c r="CP14" s="437"/>
      <c r="CQ14" s="437"/>
      <c r="CR14" s="437"/>
      <c r="CS14" s="437"/>
      <c r="CT14" s="437"/>
      <c r="CU14" s="437"/>
      <c r="CV14" s="437"/>
      <c r="CW14" s="437"/>
      <c r="CX14" s="437"/>
      <c r="CY14" s="437"/>
      <c r="CZ14" s="437"/>
      <c r="DA14" s="437"/>
      <c r="DB14" s="437"/>
      <c r="DC14" s="437"/>
    </row>
    <row r="15" spans="1:122" s="441" customFormat="1" ht="35.1" customHeight="1" x14ac:dyDescent="0.25">
      <c r="A15" s="437"/>
      <c r="B15" s="438"/>
      <c r="C15" s="442" t="s">
        <v>462</v>
      </c>
      <c r="D15" s="206">
        <v>329738.31295528001</v>
      </c>
      <c r="E15" s="206">
        <v>409.49676998000001</v>
      </c>
      <c r="F15" s="206">
        <v>329738.31295528001</v>
      </c>
      <c r="G15" s="206">
        <v>141.23561662</v>
      </c>
      <c r="H15" s="206">
        <v>116171.06163492</v>
      </c>
      <c r="I15" s="440">
        <v>0.35216206078201162</v>
      </c>
      <c r="J15" s="437"/>
      <c r="K15" s="437"/>
      <c r="L15" s="437"/>
      <c r="M15" s="437"/>
      <c r="N15" s="437"/>
      <c r="O15" s="437"/>
      <c r="P15" s="437"/>
      <c r="Q15" s="437"/>
      <c r="R15" s="437"/>
      <c r="S15" s="437"/>
      <c r="T15" s="437"/>
      <c r="U15" s="437"/>
      <c r="V15" s="437"/>
      <c r="W15" s="437"/>
      <c r="X15" s="437"/>
      <c r="Y15" s="437"/>
      <c r="Z15" s="437"/>
      <c r="AA15" s="437"/>
      <c r="AB15" s="437"/>
      <c r="AC15" s="437"/>
      <c r="AD15" s="437"/>
      <c r="AE15" s="437"/>
      <c r="AF15" s="437"/>
      <c r="AG15" s="437"/>
      <c r="AH15" s="437"/>
      <c r="AI15" s="437"/>
      <c r="AJ15" s="437"/>
      <c r="AK15" s="437"/>
      <c r="AL15" s="437"/>
      <c r="AM15" s="437"/>
      <c r="AN15" s="437"/>
      <c r="AO15" s="437"/>
      <c r="AP15" s="437"/>
      <c r="AQ15" s="437"/>
      <c r="AR15" s="437"/>
      <c r="AS15" s="437"/>
      <c r="AT15" s="437"/>
      <c r="AU15" s="437"/>
      <c r="AV15" s="437"/>
      <c r="AW15" s="437"/>
      <c r="AX15" s="437"/>
      <c r="AY15" s="437"/>
      <c r="AZ15" s="437"/>
      <c r="BA15" s="437"/>
      <c r="BB15" s="437"/>
      <c r="BC15" s="437"/>
      <c r="BD15" s="437"/>
      <c r="BE15" s="437"/>
      <c r="BF15" s="437"/>
      <c r="BG15" s="437"/>
      <c r="BH15" s="437"/>
      <c r="BI15" s="437"/>
      <c r="BJ15" s="437"/>
      <c r="BK15" s="437"/>
      <c r="BL15" s="437"/>
      <c r="BM15" s="437"/>
      <c r="BN15" s="437"/>
      <c r="BO15" s="437"/>
      <c r="BP15" s="437"/>
      <c r="BQ15" s="437"/>
      <c r="BR15" s="437"/>
      <c r="BS15" s="437"/>
      <c r="BT15" s="437"/>
      <c r="BU15" s="437"/>
      <c r="BV15" s="437"/>
      <c r="BW15" s="437"/>
      <c r="BX15" s="437"/>
      <c r="BY15" s="437"/>
      <c r="BZ15" s="437"/>
      <c r="CA15" s="437"/>
      <c r="CB15" s="437"/>
      <c r="CC15" s="437"/>
      <c r="CD15" s="437"/>
      <c r="CE15" s="437"/>
      <c r="CF15" s="437"/>
      <c r="CG15" s="437"/>
      <c r="CH15" s="437"/>
      <c r="CI15" s="437"/>
      <c r="CJ15" s="437"/>
      <c r="CK15" s="437"/>
      <c r="CL15" s="437"/>
      <c r="CM15" s="437"/>
      <c r="CN15" s="437"/>
      <c r="CO15" s="437"/>
      <c r="CP15" s="437"/>
      <c r="CQ15" s="437"/>
      <c r="CR15" s="437"/>
      <c r="CS15" s="437"/>
      <c r="CT15" s="437"/>
      <c r="CU15" s="437"/>
      <c r="CV15" s="437"/>
      <c r="CW15" s="437"/>
      <c r="CX15" s="437"/>
      <c r="CY15" s="437"/>
      <c r="CZ15" s="437"/>
      <c r="DA15" s="437"/>
      <c r="DB15" s="437"/>
      <c r="DC15" s="437"/>
    </row>
    <row r="16" spans="1:122" s="441" customFormat="1" ht="35.1" customHeight="1" x14ac:dyDescent="0.25">
      <c r="A16" s="437"/>
      <c r="B16" s="438"/>
      <c r="C16" s="442" t="s">
        <v>463</v>
      </c>
      <c r="D16" s="206">
        <v>3843.78030691</v>
      </c>
      <c r="E16" s="206">
        <v>1558.33321993</v>
      </c>
      <c r="F16" s="206">
        <v>3184.4472030500001</v>
      </c>
      <c r="G16" s="206">
        <v>48.886292650000001</v>
      </c>
      <c r="H16" s="206">
        <v>3330.9569347299998</v>
      </c>
      <c r="I16" s="440">
        <v>1.0301928146786679</v>
      </c>
      <c r="J16" s="437"/>
      <c r="K16" s="437"/>
      <c r="L16" s="437"/>
      <c r="M16" s="437"/>
      <c r="N16" s="437"/>
      <c r="O16" s="437"/>
      <c r="P16" s="437"/>
      <c r="Q16" s="437"/>
      <c r="R16" s="437"/>
      <c r="S16" s="437"/>
      <c r="T16" s="437"/>
      <c r="U16" s="437"/>
      <c r="V16" s="437"/>
      <c r="W16" s="437"/>
      <c r="X16" s="437"/>
      <c r="Y16" s="437"/>
      <c r="Z16" s="437"/>
      <c r="AA16" s="437"/>
      <c r="AB16" s="437"/>
      <c r="AC16" s="437"/>
      <c r="AD16" s="437"/>
      <c r="AE16" s="437"/>
      <c r="AF16" s="437"/>
      <c r="AG16" s="437"/>
      <c r="AH16" s="437"/>
      <c r="AI16" s="437"/>
      <c r="AJ16" s="437"/>
      <c r="AK16" s="437"/>
      <c r="AL16" s="437"/>
      <c r="AM16" s="437"/>
      <c r="AN16" s="437"/>
      <c r="AO16" s="437"/>
      <c r="AP16" s="437"/>
      <c r="AQ16" s="437"/>
      <c r="AR16" s="437"/>
      <c r="AS16" s="437"/>
      <c r="AT16" s="437"/>
      <c r="AU16" s="437"/>
      <c r="AV16" s="437"/>
      <c r="AW16" s="437"/>
      <c r="AX16" s="437"/>
      <c r="AY16" s="437"/>
      <c r="AZ16" s="437"/>
      <c r="BA16" s="437"/>
      <c r="BB16" s="437"/>
      <c r="BC16" s="437"/>
      <c r="BD16" s="437"/>
      <c r="BE16" s="437"/>
      <c r="BF16" s="437"/>
      <c r="BG16" s="437"/>
      <c r="BH16" s="437"/>
      <c r="BI16" s="437"/>
      <c r="BJ16" s="437"/>
      <c r="BK16" s="437"/>
      <c r="BL16" s="437"/>
      <c r="BM16" s="437"/>
      <c r="BN16" s="437"/>
      <c r="BO16" s="437"/>
      <c r="BP16" s="437"/>
      <c r="BQ16" s="437"/>
      <c r="BR16" s="437"/>
      <c r="BS16" s="437"/>
      <c r="BT16" s="437"/>
      <c r="BU16" s="437"/>
      <c r="BV16" s="437"/>
      <c r="BW16" s="437"/>
      <c r="BX16" s="437"/>
      <c r="BY16" s="437"/>
      <c r="BZ16" s="437"/>
      <c r="CA16" s="437"/>
      <c r="CB16" s="437"/>
      <c r="CC16" s="437"/>
      <c r="CD16" s="437"/>
      <c r="CE16" s="437"/>
      <c r="CF16" s="437"/>
      <c r="CG16" s="437"/>
      <c r="CH16" s="437"/>
      <c r="CI16" s="437"/>
      <c r="CJ16" s="437"/>
      <c r="CK16" s="437"/>
      <c r="CL16" s="437"/>
      <c r="CM16" s="437"/>
      <c r="CN16" s="437"/>
      <c r="CO16" s="437"/>
      <c r="CP16" s="437"/>
      <c r="CQ16" s="437"/>
      <c r="CR16" s="437"/>
      <c r="CS16" s="437"/>
      <c r="CT16" s="437"/>
      <c r="CU16" s="437"/>
      <c r="CV16" s="437"/>
      <c r="CW16" s="437"/>
      <c r="CX16" s="437"/>
      <c r="CY16" s="437"/>
      <c r="CZ16" s="437"/>
      <c r="DA16" s="437"/>
      <c r="DB16" s="437"/>
      <c r="DC16" s="437"/>
    </row>
    <row r="17" spans="1:122" s="441" customFormat="1" ht="35.1" customHeight="1" x14ac:dyDescent="0.25">
      <c r="A17" s="437"/>
      <c r="B17" s="438"/>
      <c r="C17" s="442" t="s">
        <v>464</v>
      </c>
      <c r="D17" s="206">
        <v>2.5623990000000003E-2</v>
      </c>
      <c r="E17" s="206">
        <v>0</v>
      </c>
      <c r="F17" s="206">
        <v>2.5623990000000003E-2</v>
      </c>
      <c r="G17" s="206">
        <v>0</v>
      </c>
      <c r="H17" s="206">
        <v>3.8435980000000002E-2</v>
      </c>
      <c r="I17" s="440">
        <v>1.4999998048703578</v>
      </c>
      <c r="J17" s="437"/>
      <c r="K17" s="437"/>
      <c r="L17" s="437"/>
      <c r="M17" s="437"/>
      <c r="N17" s="437"/>
      <c r="O17" s="437"/>
      <c r="P17" s="437"/>
      <c r="Q17" s="437"/>
      <c r="R17" s="437"/>
      <c r="S17" s="437"/>
      <c r="T17" s="437"/>
      <c r="U17" s="437"/>
      <c r="V17" s="437"/>
      <c r="W17" s="437"/>
      <c r="X17" s="437"/>
      <c r="Y17" s="437"/>
      <c r="Z17" s="437"/>
      <c r="AA17" s="437"/>
      <c r="AB17" s="437"/>
      <c r="AC17" s="437"/>
      <c r="AD17" s="437"/>
      <c r="AE17" s="437"/>
      <c r="AF17" s="437"/>
      <c r="AG17" s="437"/>
      <c r="AH17" s="437"/>
      <c r="AI17" s="437"/>
      <c r="AJ17" s="437"/>
      <c r="AK17" s="437"/>
      <c r="AL17" s="437"/>
      <c r="AM17" s="437"/>
      <c r="AN17" s="437"/>
      <c r="AO17" s="437"/>
      <c r="AP17" s="437"/>
      <c r="AQ17" s="437"/>
      <c r="AR17" s="437"/>
      <c r="AS17" s="437"/>
      <c r="AT17" s="437"/>
      <c r="AU17" s="437"/>
      <c r="AV17" s="437"/>
      <c r="AW17" s="437"/>
      <c r="AX17" s="437"/>
      <c r="AY17" s="437"/>
      <c r="AZ17" s="437"/>
      <c r="BA17" s="437"/>
      <c r="BB17" s="437"/>
      <c r="BC17" s="437"/>
      <c r="BD17" s="437"/>
      <c r="BE17" s="437"/>
      <c r="BF17" s="437"/>
      <c r="BG17" s="437"/>
      <c r="BH17" s="437"/>
      <c r="BI17" s="437"/>
      <c r="BJ17" s="437"/>
      <c r="BK17" s="437"/>
      <c r="BL17" s="437"/>
      <c r="BM17" s="437"/>
      <c r="BN17" s="437"/>
      <c r="BO17" s="437"/>
      <c r="BP17" s="437"/>
      <c r="BQ17" s="437"/>
      <c r="BR17" s="437"/>
      <c r="BS17" s="437"/>
      <c r="BT17" s="437"/>
      <c r="BU17" s="437"/>
      <c r="BV17" s="437"/>
      <c r="BW17" s="437"/>
      <c r="BX17" s="437"/>
      <c r="BY17" s="437"/>
      <c r="BZ17" s="437"/>
      <c r="CA17" s="437"/>
      <c r="CB17" s="437"/>
      <c r="CC17" s="437"/>
      <c r="CD17" s="437"/>
      <c r="CE17" s="437"/>
      <c r="CF17" s="437"/>
      <c r="CG17" s="437"/>
      <c r="CH17" s="437"/>
      <c r="CI17" s="437"/>
      <c r="CJ17" s="437"/>
      <c r="CK17" s="437"/>
      <c r="CL17" s="437"/>
      <c r="CM17" s="437"/>
      <c r="CN17" s="437"/>
      <c r="CO17" s="437"/>
      <c r="CP17" s="437"/>
      <c r="CQ17" s="437"/>
      <c r="CR17" s="437"/>
      <c r="CS17" s="437"/>
      <c r="CT17" s="437"/>
      <c r="CU17" s="437"/>
      <c r="CV17" s="437"/>
      <c r="CW17" s="437"/>
      <c r="CX17" s="437"/>
      <c r="CY17" s="437"/>
      <c r="CZ17" s="437"/>
      <c r="DA17" s="437"/>
      <c r="DB17" s="437"/>
      <c r="DC17" s="437"/>
    </row>
    <row r="18" spans="1:122" s="441" customFormat="1" ht="35.1" customHeight="1" x14ac:dyDescent="0.25">
      <c r="A18" s="437"/>
      <c r="B18" s="438"/>
      <c r="C18" s="442" t="s">
        <v>465</v>
      </c>
      <c r="D18" s="206">
        <v>43400.772634120003</v>
      </c>
      <c r="E18" s="206">
        <v>0</v>
      </c>
      <c r="F18" s="206">
        <v>43400.772634120003</v>
      </c>
      <c r="G18" s="206">
        <v>0</v>
      </c>
      <c r="H18" s="206">
        <v>0</v>
      </c>
      <c r="I18" s="440">
        <v>0</v>
      </c>
      <c r="J18" s="437"/>
      <c r="K18" s="437"/>
      <c r="L18" s="437"/>
      <c r="M18" s="437"/>
      <c r="N18" s="437"/>
      <c r="O18" s="437"/>
      <c r="P18" s="437"/>
      <c r="Q18" s="437"/>
      <c r="R18" s="437"/>
      <c r="S18" s="437"/>
      <c r="T18" s="437"/>
      <c r="U18" s="437"/>
      <c r="V18" s="437"/>
      <c r="W18" s="437"/>
      <c r="X18" s="437"/>
      <c r="Y18" s="437"/>
      <c r="Z18" s="437"/>
      <c r="AA18" s="437"/>
      <c r="AB18" s="437"/>
      <c r="AC18" s="437"/>
      <c r="AD18" s="437"/>
      <c r="AE18" s="437"/>
      <c r="AF18" s="437"/>
      <c r="AG18" s="437"/>
      <c r="AH18" s="437"/>
      <c r="AI18" s="437"/>
      <c r="AJ18" s="437"/>
      <c r="AK18" s="437"/>
      <c r="AL18" s="437"/>
      <c r="AM18" s="437"/>
      <c r="AN18" s="437"/>
      <c r="AO18" s="437"/>
      <c r="AP18" s="437"/>
      <c r="AQ18" s="437"/>
      <c r="AR18" s="437"/>
      <c r="AS18" s="437"/>
      <c r="AT18" s="437"/>
      <c r="AU18" s="437"/>
      <c r="AV18" s="437"/>
      <c r="AW18" s="437"/>
      <c r="AX18" s="437"/>
      <c r="AY18" s="437"/>
      <c r="AZ18" s="437"/>
      <c r="BA18" s="437"/>
      <c r="BB18" s="437"/>
      <c r="BC18" s="437"/>
      <c r="BD18" s="437"/>
      <c r="BE18" s="437"/>
      <c r="BF18" s="437"/>
      <c r="BG18" s="437"/>
      <c r="BH18" s="437"/>
      <c r="BI18" s="437"/>
      <c r="BJ18" s="437"/>
      <c r="BK18" s="437"/>
      <c r="BL18" s="437"/>
      <c r="BM18" s="437"/>
      <c r="BN18" s="437"/>
      <c r="BO18" s="437"/>
      <c r="BP18" s="437"/>
      <c r="BQ18" s="437"/>
      <c r="BR18" s="437"/>
      <c r="BS18" s="437"/>
      <c r="BT18" s="437"/>
      <c r="BU18" s="437"/>
      <c r="BV18" s="437"/>
      <c r="BW18" s="437"/>
      <c r="BX18" s="437"/>
      <c r="BY18" s="437"/>
      <c r="BZ18" s="437"/>
      <c r="CA18" s="437"/>
      <c r="CB18" s="437"/>
      <c r="CC18" s="437"/>
      <c r="CD18" s="437"/>
      <c r="CE18" s="437"/>
      <c r="CF18" s="437"/>
      <c r="CG18" s="437"/>
      <c r="CH18" s="437"/>
      <c r="CI18" s="437"/>
      <c r="CJ18" s="437"/>
      <c r="CK18" s="437"/>
      <c r="CL18" s="437"/>
      <c r="CM18" s="437"/>
      <c r="CN18" s="437"/>
      <c r="CO18" s="437"/>
      <c r="CP18" s="437"/>
      <c r="CQ18" s="437"/>
      <c r="CR18" s="437"/>
      <c r="CS18" s="437"/>
      <c r="CT18" s="437"/>
      <c r="CU18" s="437"/>
      <c r="CV18" s="437"/>
      <c r="CW18" s="437"/>
      <c r="CX18" s="437"/>
      <c r="CY18" s="437"/>
      <c r="CZ18" s="437"/>
      <c r="DA18" s="437"/>
      <c r="DB18" s="437"/>
      <c r="DC18" s="437"/>
    </row>
    <row r="19" spans="1:122" s="441" customFormat="1" ht="35.1" customHeight="1" x14ac:dyDescent="0.25">
      <c r="A19" s="437"/>
      <c r="B19" s="438"/>
      <c r="C19" s="442" t="s">
        <v>234</v>
      </c>
      <c r="D19" s="206">
        <v>6175.4364283300001</v>
      </c>
      <c r="E19" s="206">
        <v>0</v>
      </c>
      <c r="F19" s="206">
        <v>6175.4364283300001</v>
      </c>
      <c r="G19" s="206">
        <v>0</v>
      </c>
      <c r="H19" s="206">
        <v>1289.77700325</v>
      </c>
      <c r="I19" s="440">
        <v>0.20885600851352129</v>
      </c>
      <c r="J19" s="437"/>
      <c r="K19" s="437"/>
      <c r="L19" s="437"/>
      <c r="M19" s="437"/>
      <c r="N19" s="437"/>
      <c r="O19" s="437"/>
      <c r="P19" s="437"/>
      <c r="Q19" s="437"/>
      <c r="R19" s="437"/>
      <c r="S19" s="437"/>
      <c r="T19" s="437"/>
      <c r="U19" s="437"/>
      <c r="V19" s="437"/>
      <c r="W19" s="437"/>
      <c r="X19" s="437"/>
      <c r="Y19" s="437"/>
      <c r="Z19" s="437"/>
      <c r="AA19" s="437"/>
      <c r="AB19" s="437"/>
      <c r="AC19" s="437"/>
      <c r="AD19" s="437"/>
      <c r="AE19" s="437"/>
      <c r="AF19" s="437"/>
      <c r="AG19" s="437"/>
      <c r="AH19" s="437"/>
      <c r="AI19" s="437"/>
      <c r="AJ19" s="437"/>
      <c r="AK19" s="437"/>
      <c r="AL19" s="437"/>
      <c r="AM19" s="437"/>
      <c r="AN19" s="437"/>
      <c r="AO19" s="437"/>
      <c r="AP19" s="437"/>
      <c r="AQ19" s="437"/>
      <c r="AR19" s="437"/>
      <c r="AS19" s="437"/>
      <c r="AT19" s="437"/>
      <c r="AU19" s="437"/>
      <c r="AV19" s="437"/>
      <c r="AW19" s="437"/>
      <c r="AX19" s="437"/>
      <c r="AY19" s="437"/>
      <c r="AZ19" s="437"/>
      <c r="BA19" s="437"/>
      <c r="BB19" s="437"/>
      <c r="BC19" s="437"/>
      <c r="BD19" s="437"/>
      <c r="BE19" s="437"/>
      <c r="BF19" s="437"/>
      <c r="BG19" s="437"/>
      <c r="BH19" s="437"/>
      <c r="BI19" s="437"/>
      <c r="BJ19" s="437"/>
      <c r="BK19" s="437"/>
      <c r="BL19" s="437"/>
      <c r="BM19" s="437"/>
      <c r="BN19" s="437"/>
      <c r="BO19" s="437"/>
      <c r="BP19" s="437"/>
      <c r="BQ19" s="437"/>
      <c r="BR19" s="437"/>
      <c r="BS19" s="437"/>
      <c r="BT19" s="437"/>
      <c r="BU19" s="437"/>
      <c r="BV19" s="437"/>
      <c r="BW19" s="437"/>
      <c r="BX19" s="437"/>
      <c r="BY19" s="437"/>
      <c r="BZ19" s="437"/>
      <c r="CA19" s="437"/>
      <c r="CB19" s="437"/>
      <c r="CC19" s="437"/>
      <c r="CD19" s="437"/>
      <c r="CE19" s="437"/>
      <c r="CF19" s="437"/>
      <c r="CG19" s="437"/>
      <c r="CH19" s="437"/>
      <c r="CI19" s="437"/>
      <c r="CJ19" s="437"/>
      <c r="CK19" s="437"/>
      <c r="CL19" s="437"/>
      <c r="CM19" s="437"/>
      <c r="CN19" s="437"/>
      <c r="CO19" s="437"/>
      <c r="CP19" s="437"/>
      <c r="CQ19" s="437"/>
      <c r="CR19" s="437"/>
      <c r="CS19" s="437"/>
      <c r="CT19" s="437"/>
      <c r="CU19" s="437"/>
      <c r="CV19" s="437"/>
      <c r="CW19" s="437"/>
      <c r="CX19" s="437"/>
      <c r="CY19" s="437"/>
      <c r="CZ19" s="437"/>
      <c r="DA19" s="437"/>
      <c r="DB19" s="437"/>
      <c r="DC19" s="437"/>
    </row>
    <row r="20" spans="1:122" s="441" customFormat="1" ht="35.1" customHeight="1" x14ac:dyDescent="0.25">
      <c r="A20" s="437"/>
      <c r="B20" s="438"/>
      <c r="C20" s="442" t="s">
        <v>466</v>
      </c>
      <c r="D20" s="206">
        <v>0</v>
      </c>
      <c r="E20" s="206">
        <v>0</v>
      </c>
      <c r="F20" s="206">
        <v>0</v>
      </c>
      <c r="G20" s="206">
        <v>0</v>
      </c>
      <c r="H20" s="206">
        <v>0</v>
      </c>
      <c r="I20" s="440">
        <v>0</v>
      </c>
      <c r="J20" s="437"/>
      <c r="K20" s="437"/>
      <c r="L20" s="437"/>
      <c r="M20" s="437"/>
      <c r="N20" s="437"/>
      <c r="O20" s="437"/>
      <c r="P20" s="437"/>
      <c r="Q20" s="437"/>
      <c r="R20" s="437"/>
      <c r="S20" s="437"/>
      <c r="T20" s="437"/>
      <c r="U20" s="437"/>
      <c r="V20" s="437"/>
      <c r="W20" s="437"/>
      <c r="X20" s="437"/>
      <c r="Y20" s="437"/>
      <c r="Z20" s="437"/>
      <c r="AA20" s="437"/>
      <c r="AB20" s="437"/>
      <c r="AC20" s="437"/>
      <c r="AD20" s="437"/>
      <c r="AE20" s="437"/>
      <c r="AF20" s="437"/>
      <c r="AG20" s="437"/>
      <c r="AH20" s="437"/>
      <c r="AI20" s="437"/>
      <c r="AJ20" s="437"/>
      <c r="AK20" s="437"/>
      <c r="AL20" s="437"/>
      <c r="AM20" s="437"/>
      <c r="AN20" s="437"/>
      <c r="AO20" s="437"/>
      <c r="AP20" s="437"/>
      <c r="AQ20" s="437"/>
      <c r="AR20" s="437"/>
      <c r="AS20" s="437"/>
      <c r="AT20" s="437"/>
      <c r="AU20" s="437"/>
      <c r="AV20" s="437"/>
      <c r="AW20" s="437"/>
      <c r="AX20" s="437"/>
      <c r="AY20" s="437"/>
      <c r="AZ20" s="437"/>
      <c r="BA20" s="437"/>
      <c r="BB20" s="437"/>
      <c r="BC20" s="437"/>
      <c r="BD20" s="437"/>
      <c r="BE20" s="437"/>
      <c r="BF20" s="437"/>
      <c r="BG20" s="437"/>
      <c r="BH20" s="437"/>
      <c r="BI20" s="437"/>
      <c r="BJ20" s="437"/>
      <c r="BK20" s="437"/>
      <c r="BL20" s="437"/>
      <c r="BM20" s="437"/>
      <c r="BN20" s="437"/>
      <c r="BO20" s="437"/>
      <c r="BP20" s="437"/>
      <c r="BQ20" s="437"/>
      <c r="BR20" s="437"/>
      <c r="BS20" s="437"/>
      <c r="BT20" s="437"/>
      <c r="BU20" s="437"/>
      <c r="BV20" s="437"/>
      <c r="BW20" s="437"/>
      <c r="BX20" s="437"/>
      <c r="BY20" s="437"/>
      <c r="BZ20" s="437"/>
      <c r="CA20" s="437"/>
      <c r="CB20" s="437"/>
      <c r="CC20" s="437"/>
      <c r="CD20" s="437"/>
      <c r="CE20" s="437"/>
      <c r="CF20" s="437"/>
      <c r="CG20" s="437"/>
      <c r="CH20" s="437"/>
      <c r="CI20" s="437"/>
      <c r="CJ20" s="437"/>
      <c r="CK20" s="437"/>
      <c r="CL20" s="437"/>
      <c r="CM20" s="437"/>
      <c r="CN20" s="437"/>
      <c r="CO20" s="437"/>
      <c r="CP20" s="437"/>
      <c r="CQ20" s="437"/>
      <c r="CR20" s="437"/>
      <c r="CS20" s="437"/>
      <c r="CT20" s="437"/>
      <c r="CU20" s="437"/>
      <c r="CV20" s="437"/>
      <c r="CW20" s="437"/>
      <c r="CX20" s="437"/>
      <c r="CY20" s="437"/>
      <c r="CZ20" s="437"/>
      <c r="DA20" s="437"/>
      <c r="DB20" s="437"/>
      <c r="DC20" s="437"/>
    </row>
    <row r="21" spans="1:122" s="441" customFormat="1" ht="35.1" customHeight="1" x14ac:dyDescent="0.25">
      <c r="A21" s="437"/>
      <c r="B21" s="438"/>
      <c r="C21" s="442" t="s">
        <v>467</v>
      </c>
      <c r="D21" s="206">
        <v>0</v>
      </c>
      <c r="E21" s="206">
        <v>0</v>
      </c>
      <c r="F21" s="206">
        <v>0</v>
      </c>
      <c r="G21" s="206">
        <v>0</v>
      </c>
      <c r="H21" s="206">
        <v>0</v>
      </c>
      <c r="I21" s="440">
        <v>0</v>
      </c>
      <c r="J21" s="437"/>
      <c r="K21" s="437"/>
      <c r="L21" s="437"/>
      <c r="M21" s="437"/>
      <c r="N21" s="437"/>
      <c r="O21" s="437"/>
      <c r="P21" s="437"/>
      <c r="Q21" s="437"/>
      <c r="R21" s="437"/>
      <c r="S21" s="437"/>
      <c r="T21" s="437"/>
      <c r="U21" s="437"/>
      <c r="V21" s="437"/>
      <c r="W21" s="437"/>
      <c r="X21" s="437"/>
      <c r="Y21" s="437"/>
      <c r="Z21" s="437"/>
      <c r="AA21" s="437"/>
      <c r="AB21" s="437"/>
      <c r="AC21" s="437"/>
      <c r="AD21" s="437"/>
      <c r="AE21" s="437"/>
      <c r="AF21" s="437"/>
      <c r="AG21" s="437"/>
      <c r="AH21" s="437"/>
      <c r="AI21" s="437"/>
      <c r="AJ21" s="437"/>
      <c r="AK21" s="437"/>
      <c r="AL21" s="437"/>
      <c r="AM21" s="437"/>
      <c r="AN21" s="437"/>
      <c r="AO21" s="437"/>
      <c r="AP21" s="437"/>
      <c r="AQ21" s="437"/>
      <c r="AR21" s="437"/>
      <c r="AS21" s="437"/>
      <c r="AT21" s="437"/>
      <c r="AU21" s="437"/>
      <c r="AV21" s="437"/>
      <c r="AW21" s="437"/>
      <c r="AX21" s="437"/>
      <c r="AY21" s="437"/>
      <c r="AZ21" s="437"/>
      <c r="BA21" s="437"/>
      <c r="BB21" s="437"/>
      <c r="BC21" s="437"/>
      <c r="BD21" s="437"/>
      <c r="BE21" s="437"/>
      <c r="BF21" s="437"/>
      <c r="BG21" s="437"/>
      <c r="BH21" s="437"/>
      <c r="BI21" s="437"/>
      <c r="BJ21" s="437"/>
      <c r="BK21" s="437"/>
      <c r="BL21" s="437"/>
      <c r="BM21" s="437"/>
      <c r="BN21" s="437"/>
      <c r="BO21" s="437"/>
      <c r="BP21" s="437"/>
      <c r="BQ21" s="437"/>
      <c r="BR21" s="437"/>
      <c r="BS21" s="437"/>
      <c r="BT21" s="437"/>
      <c r="BU21" s="437"/>
      <c r="BV21" s="437"/>
      <c r="BW21" s="437"/>
      <c r="BX21" s="437"/>
      <c r="BY21" s="437"/>
      <c r="BZ21" s="437"/>
      <c r="CA21" s="437"/>
      <c r="CB21" s="437"/>
      <c r="CC21" s="437"/>
      <c r="CD21" s="437"/>
      <c r="CE21" s="437"/>
      <c r="CF21" s="437"/>
      <c r="CG21" s="437"/>
      <c r="CH21" s="437"/>
      <c r="CI21" s="437"/>
      <c r="CJ21" s="437"/>
      <c r="CK21" s="437"/>
      <c r="CL21" s="437"/>
      <c r="CM21" s="437"/>
      <c r="CN21" s="437"/>
      <c r="CO21" s="437"/>
      <c r="CP21" s="437"/>
      <c r="CQ21" s="437"/>
      <c r="CR21" s="437"/>
      <c r="CS21" s="437"/>
      <c r="CT21" s="437"/>
      <c r="CU21" s="437"/>
      <c r="CV21" s="437"/>
      <c r="CW21" s="437"/>
      <c r="CX21" s="437"/>
      <c r="CY21" s="437"/>
      <c r="CZ21" s="437"/>
      <c r="DA21" s="437"/>
      <c r="DB21" s="437"/>
      <c r="DC21" s="437"/>
    </row>
    <row r="22" spans="1:122" s="441" customFormat="1" ht="35.1" customHeight="1" x14ac:dyDescent="0.25">
      <c r="A22" s="437"/>
      <c r="B22" s="438"/>
      <c r="C22" s="442" t="s">
        <v>235</v>
      </c>
      <c r="D22" s="206">
        <v>0</v>
      </c>
      <c r="E22" s="206">
        <v>0</v>
      </c>
      <c r="F22" s="206">
        <v>0</v>
      </c>
      <c r="G22" s="206">
        <v>0</v>
      </c>
      <c r="H22" s="206">
        <v>0</v>
      </c>
      <c r="I22" s="440">
        <v>0</v>
      </c>
      <c r="J22" s="437"/>
      <c r="K22" s="437"/>
      <c r="L22" s="437"/>
      <c r="M22" s="437"/>
      <c r="N22" s="437"/>
      <c r="O22" s="437"/>
      <c r="P22" s="437"/>
      <c r="Q22" s="437"/>
      <c r="R22" s="437"/>
      <c r="S22" s="437"/>
      <c r="T22" s="437"/>
      <c r="U22" s="437"/>
      <c r="V22" s="437"/>
      <c r="W22" s="437"/>
      <c r="X22" s="437"/>
      <c r="Y22" s="437"/>
      <c r="Z22" s="437"/>
      <c r="AA22" s="437"/>
      <c r="AB22" s="437"/>
      <c r="AC22" s="437"/>
      <c r="AD22" s="437"/>
      <c r="AE22" s="437"/>
      <c r="AF22" s="437"/>
      <c r="AG22" s="437"/>
      <c r="AH22" s="437"/>
      <c r="AI22" s="437"/>
      <c r="AJ22" s="437"/>
      <c r="AK22" s="437"/>
      <c r="AL22" s="437"/>
      <c r="AM22" s="437"/>
      <c r="AN22" s="437"/>
      <c r="AO22" s="437"/>
      <c r="AP22" s="437"/>
      <c r="AQ22" s="437"/>
      <c r="AR22" s="437"/>
      <c r="AS22" s="437"/>
      <c r="AT22" s="437"/>
      <c r="AU22" s="437"/>
      <c r="AV22" s="437"/>
      <c r="AW22" s="437"/>
      <c r="AX22" s="437"/>
      <c r="AY22" s="437"/>
      <c r="AZ22" s="437"/>
      <c r="BA22" s="437"/>
      <c r="BB22" s="437"/>
      <c r="BC22" s="437"/>
      <c r="BD22" s="437"/>
      <c r="BE22" s="437"/>
      <c r="BF22" s="437"/>
      <c r="BG22" s="437"/>
      <c r="BH22" s="437"/>
      <c r="BI22" s="437"/>
      <c r="BJ22" s="437"/>
      <c r="BK22" s="437"/>
      <c r="BL22" s="437"/>
      <c r="BM22" s="437"/>
      <c r="BN22" s="437"/>
      <c r="BO22" s="437"/>
      <c r="BP22" s="437"/>
      <c r="BQ22" s="437"/>
      <c r="BR22" s="437"/>
      <c r="BS22" s="437"/>
      <c r="BT22" s="437"/>
      <c r="BU22" s="437"/>
      <c r="BV22" s="437"/>
      <c r="BW22" s="437"/>
      <c r="BX22" s="437"/>
      <c r="BY22" s="437"/>
      <c r="BZ22" s="437"/>
      <c r="CA22" s="437"/>
      <c r="CB22" s="437"/>
      <c r="CC22" s="437"/>
      <c r="CD22" s="437"/>
      <c r="CE22" s="437"/>
      <c r="CF22" s="437"/>
      <c r="CG22" s="437"/>
      <c r="CH22" s="437"/>
      <c r="CI22" s="437"/>
      <c r="CJ22" s="437"/>
      <c r="CK22" s="437"/>
      <c r="CL22" s="437"/>
      <c r="CM22" s="437"/>
      <c r="CN22" s="437"/>
      <c r="CO22" s="437"/>
      <c r="CP22" s="437"/>
      <c r="CQ22" s="437"/>
      <c r="CR22" s="437"/>
      <c r="CS22" s="437"/>
      <c r="CT22" s="437"/>
      <c r="CU22" s="437"/>
      <c r="CV22" s="437"/>
      <c r="CW22" s="437"/>
      <c r="CX22" s="437"/>
      <c r="CY22" s="437"/>
      <c r="CZ22" s="437"/>
      <c r="DA22" s="437"/>
      <c r="DB22" s="437"/>
      <c r="DC22" s="437"/>
    </row>
    <row r="23" spans="1:122" s="441" customFormat="1" ht="35.1" customHeight="1" x14ac:dyDescent="0.25">
      <c r="A23" s="437"/>
      <c r="B23" s="443"/>
      <c r="C23" s="444" t="s">
        <v>468</v>
      </c>
      <c r="D23" s="445">
        <v>2958758.2205015901</v>
      </c>
      <c r="E23" s="445">
        <v>504689.57473463</v>
      </c>
      <c r="F23" s="445">
        <v>3117475.7756440002</v>
      </c>
      <c r="G23" s="445">
        <v>276182.09233441995</v>
      </c>
      <c r="H23" s="445">
        <v>702624.10179673997</v>
      </c>
      <c r="I23" s="446">
        <v>0.20704034676756869</v>
      </c>
      <c r="J23" s="437"/>
      <c r="K23" s="437"/>
      <c r="L23" s="437"/>
      <c r="M23" s="437"/>
      <c r="N23" s="437"/>
      <c r="O23" s="437"/>
      <c r="P23" s="437"/>
      <c r="Q23" s="437"/>
      <c r="R23" s="437"/>
      <c r="S23" s="437"/>
      <c r="T23" s="437"/>
      <c r="U23" s="437"/>
      <c r="V23" s="437"/>
      <c r="W23" s="437"/>
      <c r="X23" s="437"/>
      <c r="Y23" s="437"/>
      <c r="Z23" s="437"/>
      <c r="AA23" s="437"/>
      <c r="AB23" s="437"/>
      <c r="AC23" s="437"/>
      <c r="AD23" s="437"/>
      <c r="AE23" s="437"/>
      <c r="AF23" s="437"/>
      <c r="AG23" s="437"/>
      <c r="AH23" s="437"/>
      <c r="AI23" s="437"/>
      <c r="AJ23" s="437"/>
      <c r="AK23" s="437"/>
      <c r="AL23" s="437"/>
      <c r="AM23" s="437"/>
      <c r="AN23" s="437"/>
      <c r="AO23" s="437"/>
      <c r="AP23" s="437"/>
      <c r="AQ23" s="437"/>
      <c r="AR23" s="437"/>
      <c r="AS23" s="437"/>
      <c r="AT23" s="437"/>
      <c r="AU23" s="437"/>
      <c r="AV23" s="437"/>
      <c r="AW23" s="437"/>
      <c r="AX23" s="437"/>
      <c r="AY23" s="437"/>
      <c r="AZ23" s="437"/>
      <c r="BA23" s="437"/>
      <c r="BB23" s="437"/>
      <c r="BC23" s="437"/>
      <c r="BD23" s="437"/>
      <c r="BE23" s="437"/>
      <c r="BF23" s="437"/>
      <c r="BG23" s="437"/>
      <c r="BH23" s="437"/>
      <c r="BI23" s="437"/>
      <c r="BJ23" s="437"/>
      <c r="BK23" s="437"/>
      <c r="BL23" s="437"/>
      <c r="BM23" s="437"/>
      <c r="BN23" s="437"/>
      <c r="BO23" s="437"/>
      <c r="BP23" s="437"/>
      <c r="BQ23" s="437"/>
      <c r="BR23" s="437"/>
      <c r="BS23" s="437"/>
      <c r="BT23" s="437"/>
      <c r="BU23" s="437"/>
      <c r="BV23" s="437"/>
      <c r="BW23" s="437"/>
      <c r="BX23" s="437"/>
      <c r="BY23" s="437"/>
      <c r="BZ23" s="437"/>
      <c r="CA23" s="437"/>
      <c r="CB23" s="437"/>
      <c r="CC23" s="437"/>
      <c r="CD23" s="437"/>
      <c r="CE23" s="437"/>
      <c r="CF23" s="437"/>
      <c r="CG23" s="437"/>
      <c r="CH23" s="437"/>
      <c r="CI23" s="437"/>
      <c r="CJ23" s="437"/>
      <c r="CK23" s="437"/>
      <c r="CL23" s="437"/>
      <c r="CM23" s="437"/>
      <c r="CN23" s="437"/>
      <c r="CO23" s="437"/>
      <c r="CP23" s="437"/>
      <c r="CQ23" s="437"/>
      <c r="CR23" s="437"/>
      <c r="CS23" s="437"/>
      <c r="CT23" s="437"/>
      <c r="CU23" s="437"/>
      <c r="CV23" s="437"/>
      <c r="CW23" s="437"/>
      <c r="CX23" s="437"/>
      <c r="CY23" s="437"/>
      <c r="CZ23" s="437"/>
      <c r="DA23" s="437"/>
      <c r="DB23" s="437"/>
      <c r="DC23" s="437"/>
    </row>
    <row r="24" spans="1:122" s="441" customFormat="1" x14ac:dyDescent="0.25">
      <c r="A24" s="437"/>
      <c r="B24" s="437"/>
      <c r="C24" s="437"/>
      <c r="D24" s="447"/>
      <c r="E24" s="447"/>
      <c r="F24" s="447"/>
      <c r="G24" s="447"/>
      <c r="H24" s="447"/>
      <c r="I24" s="447"/>
      <c r="J24" s="437"/>
      <c r="K24" s="437"/>
      <c r="L24" s="437"/>
      <c r="M24" s="437"/>
      <c r="N24" s="437"/>
      <c r="O24" s="437"/>
      <c r="P24" s="437"/>
      <c r="Q24" s="437"/>
      <c r="R24" s="437"/>
      <c r="S24" s="437"/>
      <c r="T24" s="437"/>
      <c r="U24" s="437"/>
      <c r="V24" s="437"/>
      <c r="W24" s="437"/>
      <c r="X24" s="437"/>
      <c r="Y24" s="437"/>
      <c r="Z24" s="437"/>
      <c r="AA24" s="437"/>
      <c r="AB24" s="437"/>
      <c r="AC24" s="437"/>
      <c r="AD24" s="437"/>
      <c r="AE24" s="437"/>
      <c r="AF24" s="437"/>
      <c r="AG24" s="437"/>
      <c r="AH24" s="437"/>
      <c r="AI24" s="437"/>
      <c r="AJ24" s="437"/>
      <c r="AK24" s="437"/>
      <c r="AL24" s="437"/>
      <c r="AM24" s="437"/>
      <c r="AN24" s="437"/>
      <c r="AO24" s="437"/>
      <c r="AP24" s="437"/>
      <c r="AQ24" s="437"/>
      <c r="AR24" s="437"/>
      <c r="AS24" s="437"/>
      <c r="AT24" s="437"/>
      <c r="AU24" s="437"/>
      <c r="AV24" s="437"/>
      <c r="AW24" s="437"/>
      <c r="AX24" s="437"/>
      <c r="AY24" s="437"/>
      <c r="AZ24" s="437"/>
      <c r="BA24" s="437"/>
      <c r="BB24" s="437"/>
      <c r="BC24" s="437"/>
      <c r="BD24" s="437"/>
      <c r="BE24" s="437"/>
      <c r="BF24" s="437"/>
      <c r="BG24" s="437"/>
      <c r="BH24" s="437"/>
      <c r="BI24" s="437"/>
      <c r="BJ24" s="437"/>
      <c r="BK24" s="437"/>
      <c r="BL24" s="437"/>
      <c r="BM24" s="437"/>
      <c r="BN24" s="437"/>
      <c r="BO24" s="437"/>
      <c r="BP24" s="437"/>
      <c r="BQ24" s="437"/>
      <c r="BR24" s="437"/>
      <c r="BS24" s="437"/>
      <c r="BT24" s="437"/>
      <c r="BU24" s="437"/>
      <c r="BV24" s="437"/>
      <c r="BW24" s="437"/>
      <c r="BX24" s="437"/>
      <c r="BY24" s="437"/>
      <c r="BZ24" s="437"/>
      <c r="CA24" s="437"/>
      <c r="CB24" s="437"/>
      <c r="CC24" s="437"/>
      <c r="CD24" s="437"/>
      <c r="CE24" s="437"/>
      <c r="CF24" s="437"/>
      <c r="CG24" s="437"/>
      <c r="CH24" s="437"/>
      <c r="CI24" s="437"/>
      <c r="CJ24" s="437"/>
      <c r="CK24" s="437"/>
      <c r="CL24" s="437"/>
      <c r="CM24" s="437"/>
      <c r="CN24" s="437"/>
      <c r="CO24" s="437"/>
      <c r="CP24" s="437"/>
      <c r="CQ24" s="437"/>
      <c r="CR24" s="437"/>
      <c r="CS24" s="437"/>
      <c r="CT24" s="437"/>
      <c r="CU24" s="437"/>
      <c r="CV24" s="437"/>
      <c r="CW24" s="437"/>
      <c r="CX24" s="437"/>
      <c r="CY24" s="437"/>
      <c r="CZ24" s="437"/>
      <c r="DA24" s="437"/>
      <c r="DB24" s="437"/>
      <c r="DC24" s="437"/>
    </row>
    <row r="25" spans="1:122" s="441" customFormat="1" x14ac:dyDescent="0.25">
      <c r="A25" s="437"/>
      <c r="B25" s="437"/>
      <c r="C25" s="437"/>
      <c r="D25" s="437"/>
      <c r="E25" s="437"/>
      <c r="F25" s="437"/>
      <c r="G25" s="437"/>
      <c r="H25" s="437"/>
      <c r="I25" s="437"/>
      <c r="J25" s="437"/>
      <c r="K25" s="437"/>
      <c r="L25" s="437"/>
      <c r="M25" s="437"/>
      <c r="N25" s="437"/>
      <c r="O25" s="437"/>
      <c r="P25" s="437"/>
      <c r="Q25" s="437"/>
      <c r="R25" s="437"/>
      <c r="S25" s="437"/>
      <c r="T25" s="437"/>
      <c r="U25" s="437"/>
      <c r="V25" s="437"/>
      <c r="W25" s="437"/>
      <c r="X25" s="437"/>
      <c r="Y25" s="437"/>
      <c r="Z25" s="437"/>
      <c r="AA25" s="437"/>
      <c r="AB25" s="437"/>
      <c r="AC25" s="437"/>
      <c r="AD25" s="437"/>
      <c r="AE25" s="437"/>
      <c r="AF25" s="437"/>
      <c r="AG25" s="437"/>
      <c r="AH25" s="437"/>
      <c r="AI25" s="437"/>
      <c r="AJ25" s="437"/>
      <c r="AK25" s="437"/>
      <c r="AL25" s="437"/>
      <c r="AM25" s="437"/>
      <c r="AN25" s="437"/>
      <c r="AO25" s="437"/>
      <c r="AP25" s="437"/>
      <c r="AQ25" s="437"/>
      <c r="AR25" s="437"/>
      <c r="AS25" s="437"/>
      <c r="AT25" s="437"/>
      <c r="AU25" s="437"/>
      <c r="AV25" s="437"/>
      <c r="AW25" s="437"/>
      <c r="AX25" s="437"/>
      <c r="AY25" s="437"/>
      <c r="AZ25" s="437"/>
      <c r="BA25" s="437"/>
      <c r="BB25" s="437"/>
      <c r="BC25" s="437"/>
      <c r="BD25" s="437"/>
      <c r="BE25" s="437"/>
      <c r="BF25" s="437"/>
      <c r="BG25" s="437"/>
      <c r="BH25" s="437"/>
      <c r="BI25" s="437"/>
      <c r="BJ25" s="437"/>
      <c r="BK25" s="437"/>
      <c r="BL25" s="437"/>
      <c r="BM25" s="437"/>
      <c r="BN25" s="437"/>
      <c r="BO25" s="437"/>
      <c r="BP25" s="437"/>
      <c r="BQ25" s="437"/>
      <c r="BR25" s="437"/>
      <c r="BS25" s="437"/>
      <c r="BT25" s="437"/>
      <c r="BU25" s="437"/>
      <c r="BV25" s="437"/>
      <c r="BW25" s="437"/>
      <c r="BX25" s="437"/>
      <c r="BY25" s="437"/>
      <c r="BZ25" s="437"/>
      <c r="CA25" s="437"/>
      <c r="CB25" s="437"/>
      <c r="CC25" s="437"/>
      <c r="CD25" s="437"/>
      <c r="CE25" s="437"/>
      <c r="CF25" s="437"/>
      <c r="CG25" s="437"/>
      <c r="CH25" s="437"/>
      <c r="CI25" s="437"/>
      <c r="CJ25" s="437"/>
      <c r="CK25" s="437"/>
      <c r="CL25" s="437"/>
      <c r="CM25" s="437"/>
      <c r="CN25" s="437"/>
      <c r="CO25" s="437"/>
      <c r="CP25" s="437"/>
      <c r="CQ25" s="437"/>
      <c r="CR25" s="437"/>
      <c r="CS25" s="437"/>
      <c r="CT25" s="437"/>
      <c r="CU25" s="437"/>
      <c r="CV25" s="437"/>
      <c r="CW25" s="437"/>
      <c r="CX25" s="437"/>
      <c r="CY25" s="437"/>
      <c r="CZ25" s="437"/>
      <c r="DA25" s="437"/>
      <c r="DB25" s="437"/>
      <c r="DC25" s="437"/>
    </row>
    <row r="26" spans="1:122" s="441" customFormat="1" x14ac:dyDescent="0.25">
      <c r="A26" s="437"/>
      <c r="B26" s="437"/>
      <c r="C26" s="437"/>
      <c r="D26" s="437"/>
      <c r="E26" s="437"/>
      <c r="F26" s="437"/>
      <c r="G26" s="437"/>
      <c r="H26" s="437"/>
      <c r="I26" s="437"/>
      <c r="J26" s="431"/>
      <c r="K26" s="437"/>
      <c r="L26" s="437"/>
      <c r="M26" s="437"/>
      <c r="N26" s="437"/>
      <c r="O26" s="437"/>
      <c r="P26" s="437"/>
      <c r="Q26" s="437"/>
      <c r="R26" s="437"/>
      <c r="S26" s="437"/>
      <c r="T26" s="437"/>
      <c r="U26" s="437"/>
      <c r="V26" s="437"/>
      <c r="W26" s="437"/>
      <c r="X26" s="437"/>
      <c r="Y26" s="437"/>
      <c r="Z26" s="437"/>
      <c r="AA26" s="437"/>
      <c r="AB26" s="437"/>
      <c r="AC26" s="437"/>
      <c r="AD26" s="437"/>
      <c r="AE26" s="437"/>
      <c r="AF26" s="437"/>
      <c r="AG26" s="437"/>
      <c r="AH26" s="437"/>
      <c r="AI26" s="437"/>
      <c r="AJ26" s="437"/>
      <c r="AK26" s="437"/>
      <c r="AL26" s="437"/>
      <c r="AM26" s="437"/>
      <c r="AN26" s="437"/>
      <c r="AO26" s="437"/>
      <c r="AP26" s="437"/>
      <c r="AQ26" s="437"/>
      <c r="AR26" s="437"/>
      <c r="AS26" s="437"/>
      <c r="AT26" s="437"/>
      <c r="AU26" s="437"/>
      <c r="AV26" s="437"/>
      <c r="AW26" s="437"/>
      <c r="AX26" s="437"/>
      <c r="AY26" s="437"/>
      <c r="AZ26" s="437"/>
      <c r="BA26" s="437"/>
      <c r="BB26" s="437"/>
      <c r="BC26" s="437"/>
      <c r="BD26" s="437"/>
      <c r="BE26" s="437"/>
      <c r="BF26" s="437"/>
      <c r="BG26" s="437"/>
      <c r="BH26" s="437"/>
      <c r="BI26" s="437"/>
      <c r="BJ26" s="437"/>
      <c r="BK26" s="437"/>
      <c r="BL26" s="437"/>
      <c r="BM26" s="437"/>
      <c r="BN26" s="437"/>
      <c r="BO26" s="437"/>
      <c r="BP26" s="437"/>
      <c r="BQ26" s="437"/>
      <c r="BR26" s="437"/>
      <c r="BS26" s="437"/>
      <c r="BT26" s="437"/>
      <c r="BU26" s="437"/>
      <c r="BV26" s="437"/>
      <c r="BW26" s="437"/>
      <c r="BX26" s="437"/>
      <c r="BY26" s="437"/>
      <c r="BZ26" s="437"/>
      <c r="CA26" s="437"/>
      <c r="CB26" s="437"/>
      <c r="CC26" s="437"/>
      <c r="CD26" s="437"/>
      <c r="CE26" s="437"/>
      <c r="CF26" s="437"/>
      <c r="CG26" s="437"/>
      <c r="CH26" s="437"/>
      <c r="CI26" s="437"/>
      <c r="CJ26" s="437"/>
      <c r="CK26" s="437"/>
      <c r="CL26" s="437"/>
      <c r="CM26" s="437"/>
      <c r="CN26" s="437"/>
      <c r="CO26" s="437"/>
      <c r="CP26" s="437"/>
      <c r="CQ26" s="437"/>
      <c r="CR26" s="437"/>
      <c r="CS26" s="437"/>
      <c r="CT26" s="437"/>
      <c r="CU26" s="437"/>
      <c r="CV26" s="437"/>
      <c r="CW26" s="437"/>
      <c r="CX26" s="437"/>
      <c r="CY26" s="437"/>
      <c r="CZ26" s="437"/>
      <c r="DA26" s="437"/>
      <c r="DB26" s="437"/>
      <c r="DC26" s="437"/>
    </row>
    <row r="27" spans="1:122" x14ac:dyDescent="0.25">
      <c r="DD27" s="102"/>
      <c r="DE27" s="102"/>
      <c r="DF27" s="102"/>
      <c r="DG27" s="102"/>
      <c r="DH27" s="102"/>
      <c r="DI27" s="102"/>
      <c r="DJ27" s="102"/>
      <c r="DK27" s="102"/>
      <c r="DL27" s="102"/>
      <c r="DM27" s="102"/>
      <c r="DN27" s="102"/>
      <c r="DO27" s="102"/>
      <c r="DP27" s="102"/>
      <c r="DQ27" s="102"/>
      <c r="DR27" s="102"/>
    </row>
    <row r="28" spans="1:122" x14ac:dyDescent="0.25">
      <c r="DD28" s="102"/>
      <c r="DE28" s="102"/>
      <c r="DF28" s="102"/>
      <c r="DG28" s="102"/>
      <c r="DH28" s="102"/>
      <c r="DI28" s="102"/>
      <c r="DJ28" s="102"/>
      <c r="DK28" s="102"/>
      <c r="DL28" s="102"/>
      <c r="DM28" s="102"/>
      <c r="DN28" s="102"/>
      <c r="DO28" s="102"/>
      <c r="DP28" s="102"/>
      <c r="DQ28" s="102"/>
      <c r="DR28" s="102"/>
    </row>
  </sheetData>
  <sheetProtection algorithmName="SHA-512" hashValue="2wADXubjZT5aqCaqfkdLy39KqAogy95m1n+JHEIs+5uvIvnCK9vAILaZK3t4uye0FyDg69WL7M1wjyCJ6R1P+w==" saltValue="42iTjFtA5zKlWyNr8c5DOA==" spinCount="100000" sheet="1" objects="1" scenarios="1"/>
  <mergeCells count="4">
    <mergeCell ref="C2:I2"/>
    <mergeCell ref="D5:E5"/>
    <mergeCell ref="F5:G5"/>
    <mergeCell ref="H5:I5"/>
  </mergeCells>
  <pageMargins left="0.70866141732283472" right="0.70866141732283472" top="0.74803149606299213" bottom="0.74803149606299213" header="0.31496062992125984" footer="0.31496062992125984"/>
  <pageSetup paperSize="9" scale="37" orientation="portrait" r:id="rId1"/>
  <colBreaks count="1" manualBreakCount="1">
    <brk id="12"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ED0022-7523-4860-808D-E7F81DDE509D}">
  <sheetPr>
    <tabColor theme="5" tint="-0.499984740745262"/>
    <pageSetUpPr fitToPage="1"/>
  </sheetPr>
  <dimension ref="A1:F35"/>
  <sheetViews>
    <sheetView showGridLines="0" workbookViewId="0">
      <selection activeCell="D13" sqref="D13"/>
    </sheetView>
  </sheetViews>
  <sheetFormatPr defaultRowHeight="15" x14ac:dyDescent="0.25"/>
  <cols>
    <col min="1" max="1" width="9.140625" style="102"/>
    <col min="2" max="2" width="6.85546875" style="102" bestFit="1" customWidth="1"/>
    <col min="3" max="3" width="42.28515625" style="441" bestFit="1" customWidth="1"/>
    <col min="4" max="4" width="10.140625" style="833" bestFit="1" customWidth="1"/>
    <col min="5" max="5" width="10.140625" style="834" customWidth="1"/>
    <col min="6" max="6" width="28.28515625" style="834" bestFit="1" customWidth="1"/>
    <col min="7" max="16384" width="9.140625" style="102"/>
  </cols>
  <sheetData>
    <row r="1" spans="1:6" ht="15.75" thickBot="1" x14ac:dyDescent="0.3">
      <c r="A1" s="677"/>
    </row>
    <row r="2" spans="1:6" ht="18.75" customHeight="1" thickBot="1" x14ac:dyDescent="0.3">
      <c r="B2" s="1077" t="s">
        <v>856</v>
      </c>
      <c r="C2" s="1078"/>
      <c r="D2" s="1078"/>
      <c r="E2" s="1078"/>
      <c r="F2" s="1079"/>
    </row>
    <row r="3" spans="1:6" x14ac:dyDescent="0.25">
      <c r="B3" s="144"/>
      <c r="C3" s="835"/>
      <c r="D3" s="836"/>
      <c r="E3" s="837"/>
      <c r="F3" s="102"/>
    </row>
    <row r="4" spans="1:6" x14ac:dyDescent="0.25">
      <c r="B4" s="144"/>
      <c r="C4" s="835"/>
      <c r="D4" s="836"/>
      <c r="E4" s="837"/>
      <c r="F4" s="837"/>
    </row>
    <row r="5" spans="1:6" ht="30.75" customHeight="1" x14ac:dyDescent="0.25">
      <c r="A5" s="607"/>
      <c r="B5" s="1080"/>
      <c r="C5" s="1081"/>
      <c r="D5" s="1084" t="s">
        <v>857</v>
      </c>
      <c r="E5" s="1084"/>
      <c r="F5" s="838" t="s">
        <v>858</v>
      </c>
    </row>
    <row r="6" spans="1:6" x14ac:dyDescent="0.25">
      <c r="A6" s="607"/>
      <c r="B6" s="1080"/>
      <c r="C6" s="1081"/>
      <c r="D6" s="839" t="s">
        <v>132</v>
      </c>
      <c r="E6" s="838" t="s">
        <v>146</v>
      </c>
      <c r="F6" s="838" t="s">
        <v>133</v>
      </c>
    </row>
    <row r="7" spans="1:6" x14ac:dyDescent="0.25">
      <c r="A7" s="607"/>
      <c r="B7" s="1082"/>
      <c r="C7" s="1083"/>
      <c r="D7" s="840">
        <v>44926</v>
      </c>
      <c r="E7" s="841">
        <v>44834</v>
      </c>
      <c r="F7" s="840">
        <v>44926</v>
      </c>
    </row>
    <row r="8" spans="1:6" x14ac:dyDescent="0.25">
      <c r="A8" s="607"/>
      <c r="B8" s="838">
        <v>1</v>
      </c>
      <c r="C8" s="842" t="s">
        <v>859</v>
      </c>
      <c r="D8" s="843">
        <v>1412513.2041686201</v>
      </c>
      <c r="E8" s="843">
        <v>1445894.503508185</v>
      </c>
      <c r="F8" s="843">
        <v>113001.0563334896</v>
      </c>
    </row>
    <row r="9" spans="1:6" x14ac:dyDescent="0.25">
      <c r="A9" s="607"/>
      <c r="B9" s="844">
        <v>2</v>
      </c>
      <c r="C9" s="845" t="s">
        <v>860</v>
      </c>
      <c r="D9" s="843">
        <v>702624.10179673997</v>
      </c>
      <c r="E9" s="843">
        <v>733170.87801144994</v>
      </c>
      <c r="F9" s="843">
        <v>56209.928143739198</v>
      </c>
    </row>
    <row r="10" spans="1:6" ht="30" x14ac:dyDescent="0.25">
      <c r="A10" s="607"/>
      <c r="B10" s="846">
        <v>3</v>
      </c>
      <c r="C10" s="847" t="s">
        <v>861</v>
      </c>
      <c r="D10" s="843">
        <v>686877.00759274</v>
      </c>
      <c r="E10" s="843">
        <v>690050.7248871699</v>
      </c>
      <c r="F10" s="843">
        <v>54950.160607419202</v>
      </c>
    </row>
    <row r="11" spans="1:6" x14ac:dyDescent="0.25">
      <c r="A11" s="607"/>
      <c r="B11" s="844">
        <v>4</v>
      </c>
      <c r="C11" s="845" t="s">
        <v>862</v>
      </c>
      <c r="D11" s="843">
        <v>0</v>
      </c>
      <c r="E11" s="843">
        <v>0</v>
      </c>
      <c r="F11" s="843">
        <v>0</v>
      </c>
    </row>
    <row r="12" spans="1:6" ht="30" x14ac:dyDescent="0.25">
      <c r="A12" s="607"/>
      <c r="B12" s="844" t="s">
        <v>863</v>
      </c>
      <c r="C12" s="845" t="s">
        <v>864</v>
      </c>
      <c r="D12" s="843">
        <v>23012.094779139999</v>
      </c>
      <c r="E12" s="843">
        <v>22919.314877009998</v>
      </c>
      <c r="F12" s="843">
        <v>1840.9675823312</v>
      </c>
    </row>
    <row r="13" spans="1:6" ht="30" x14ac:dyDescent="0.25">
      <c r="A13" s="607"/>
      <c r="B13" s="844">
        <v>5</v>
      </c>
      <c r="C13" s="845" t="s">
        <v>865</v>
      </c>
      <c r="D13" s="843">
        <v>0</v>
      </c>
      <c r="E13" s="843">
        <v>0</v>
      </c>
      <c r="F13" s="843">
        <v>0</v>
      </c>
    </row>
    <row r="14" spans="1:6" x14ac:dyDescent="0.25">
      <c r="A14" s="607"/>
      <c r="B14" s="838">
        <v>6</v>
      </c>
      <c r="C14" s="842" t="s">
        <v>866</v>
      </c>
      <c r="D14" s="843">
        <v>44538.684508680002</v>
      </c>
      <c r="E14" s="843">
        <v>45195.832815670001</v>
      </c>
      <c r="F14" s="843">
        <v>3563.0947606944001</v>
      </c>
    </row>
    <row r="15" spans="1:6" x14ac:dyDescent="0.25">
      <c r="A15" s="607"/>
      <c r="B15" s="844">
        <v>7</v>
      </c>
      <c r="C15" s="845" t="s">
        <v>860</v>
      </c>
      <c r="D15" s="843">
        <v>40063.793887389998</v>
      </c>
      <c r="E15" s="843">
        <v>43657.861626050006</v>
      </c>
      <c r="F15" s="843">
        <v>3205.1035109912</v>
      </c>
    </row>
    <row r="16" spans="1:6" x14ac:dyDescent="0.25">
      <c r="A16" s="607"/>
      <c r="B16" s="844">
        <v>8</v>
      </c>
      <c r="C16" s="845" t="s">
        <v>867</v>
      </c>
      <c r="D16" s="843">
        <v>0</v>
      </c>
      <c r="E16" s="843">
        <v>0</v>
      </c>
      <c r="F16" s="843">
        <v>0</v>
      </c>
    </row>
    <row r="17" spans="1:6" x14ac:dyDescent="0.25">
      <c r="A17" s="607"/>
      <c r="B17" s="844" t="s">
        <v>670</v>
      </c>
      <c r="C17" s="845" t="s">
        <v>868</v>
      </c>
      <c r="D17" s="843">
        <v>0</v>
      </c>
      <c r="E17" s="843">
        <v>0</v>
      </c>
      <c r="F17" s="843">
        <v>0</v>
      </c>
    </row>
    <row r="18" spans="1:6" x14ac:dyDescent="0.25">
      <c r="A18" s="607"/>
      <c r="B18" s="844" t="s">
        <v>869</v>
      </c>
      <c r="C18" s="845" t="s">
        <v>870</v>
      </c>
      <c r="D18" s="843">
        <v>4474.8906317499996</v>
      </c>
      <c r="E18" s="843">
        <v>1526.2671777</v>
      </c>
      <c r="F18" s="843">
        <v>357.99125053999995</v>
      </c>
    </row>
    <row r="19" spans="1:6" x14ac:dyDescent="0.25">
      <c r="A19" s="607"/>
      <c r="B19" s="844">
        <v>9</v>
      </c>
      <c r="C19" s="845" t="s">
        <v>871</v>
      </c>
      <c r="D19" s="843">
        <v>-1.0459995792189147E-5</v>
      </c>
      <c r="E19" s="843">
        <v>11.704011919995082</v>
      </c>
      <c r="F19" s="843">
        <v>-8.3679966337513175E-7</v>
      </c>
    </row>
    <row r="20" spans="1:6" x14ac:dyDescent="0.25">
      <c r="A20" s="607"/>
      <c r="B20" s="838">
        <v>15</v>
      </c>
      <c r="C20" s="842" t="s">
        <v>872</v>
      </c>
      <c r="D20" s="843">
        <v>0</v>
      </c>
      <c r="E20" s="843">
        <v>0</v>
      </c>
      <c r="F20" s="843">
        <v>0</v>
      </c>
    </row>
    <row r="21" spans="1:6" ht="30" x14ac:dyDescent="0.25">
      <c r="A21" s="607"/>
      <c r="B21" s="838">
        <v>16</v>
      </c>
      <c r="C21" s="842" t="s">
        <v>873</v>
      </c>
      <c r="D21" s="843">
        <v>0</v>
      </c>
      <c r="E21" s="843">
        <v>0</v>
      </c>
      <c r="F21" s="843">
        <v>0</v>
      </c>
    </row>
    <row r="22" spans="1:6" x14ac:dyDescent="0.25">
      <c r="A22" s="607"/>
      <c r="B22" s="844">
        <v>17</v>
      </c>
      <c r="C22" s="845" t="s">
        <v>874</v>
      </c>
      <c r="D22" s="843">
        <v>0</v>
      </c>
      <c r="E22" s="843">
        <v>0</v>
      </c>
      <c r="F22" s="848">
        <v>0</v>
      </c>
    </row>
    <row r="23" spans="1:6" x14ac:dyDescent="0.25">
      <c r="A23" s="607"/>
      <c r="B23" s="844">
        <v>18</v>
      </c>
      <c r="C23" s="845" t="s">
        <v>875</v>
      </c>
      <c r="D23" s="843">
        <v>0</v>
      </c>
      <c r="E23" s="843">
        <v>0</v>
      </c>
      <c r="F23" s="848">
        <v>0</v>
      </c>
    </row>
    <row r="24" spans="1:6" x14ac:dyDescent="0.25">
      <c r="A24" s="607"/>
      <c r="B24" s="844">
        <v>19</v>
      </c>
      <c r="C24" s="845" t="s">
        <v>876</v>
      </c>
      <c r="D24" s="843">
        <v>0</v>
      </c>
      <c r="E24" s="843">
        <v>0</v>
      </c>
      <c r="F24" s="848">
        <v>0</v>
      </c>
    </row>
    <row r="25" spans="1:6" x14ac:dyDescent="0.25">
      <c r="A25" s="607"/>
      <c r="B25" s="844" t="s">
        <v>877</v>
      </c>
      <c r="C25" s="845" t="s">
        <v>878</v>
      </c>
      <c r="D25" s="843">
        <v>0</v>
      </c>
      <c r="E25" s="843">
        <v>0</v>
      </c>
      <c r="F25" s="848">
        <v>0</v>
      </c>
    </row>
    <row r="26" spans="1:6" ht="30" x14ac:dyDescent="0.25">
      <c r="A26" s="607"/>
      <c r="B26" s="838">
        <v>20</v>
      </c>
      <c r="C26" s="842" t="s">
        <v>879</v>
      </c>
      <c r="D26" s="843">
        <v>15745.20710573</v>
      </c>
      <c r="E26" s="843">
        <v>30615.929395163101</v>
      </c>
      <c r="F26" s="843">
        <v>1259.6165684584</v>
      </c>
    </row>
    <row r="27" spans="1:6" x14ac:dyDescent="0.25">
      <c r="A27" s="607"/>
      <c r="B27" s="844">
        <v>21</v>
      </c>
      <c r="C27" s="845" t="s">
        <v>860</v>
      </c>
      <c r="D27" s="843">
        <v>15745.20710573</v>
      </c>
      <c r="E27" s="843">
        <v>30615.929395163101</v>
      </c>
      <c r="F27" s="843">
        <v>1259.6165684584</v>
      </c>
    </row>
    <row r="28" spans="1:6" x14ac:dyDescent="0.25">
      <c r="A28" s="607"/>
      <c r="B28" s="844">
        <v>22</v>
      </c>
      <c r="C28" s="845" t="s">
        <v>880</v>
      </c>
      <c r="D28" s="843">
        <v>0</v>
      </c>
      <c r="E28" s="843">
        <v>0</v>
      </c>
      <c r="F28" s="843">
        <v>0</v>
      </c>
    </row>
    <row r="29" spans="1:6" x14ac:dyDescent="0.25">
      <c r="A29" s="607"/>
      <c r="B29" s="844" t="s">
        <v>881</v>
      </c>
      <c r="C29" s="849" t="s">
        <v>882</v>
      </c>
      <c r="D29" s="843">
        <v>0</v>
      </c>
      <c r="E29" s="843">
        <v>0</v>
      </c>
      <c r="F29" s="843">
        <v>0</v>
      </c>
    </row>
    <row r="30" spans="1:6" x14ac:dyDescent="0.25">
      <c r="A30" s="607"/>
      <c r="B30" s="844">
        <v>23</v>
      </c>
      <c r="C30" s="849" t="s">
        <v>883</v>
      </c>
      <c r="D30" s="843">
        <v>193803.21287374999</v>
      </c>
      <c r="E30" s="843">
        <v>178301.86440237501</v>
      </c>
      <c r="F30" s="843">
        <v>15504.2570299</v>
      </c>
    </row>
    <row r="31" spans="1:6" x14ac:dyDescent="0.25">
      <c r="A31" s="607"/>
      <c r="B31" s="844" t="s">
        <v>884</v>
      </c>
      <c r="C31" s="845" t="s">
        <v>885</v>
      </c>
      <c r="D31" s="843">
        <v>0</v>
      </c>
      <c r="E31" s="843">
        <v>0</v>
      </c>
      <c r="F31" s="843">
        <v>0</v>
      </c>
    </row>
    <row r="32" spans="1:6" x14ac:dyDescent="0.25">
      <c r="A32" s="607"/>
      <c r="B32" s="844" t="s">
        <v>886</v>
      </c>
      <c r="C32" s="845" t="s">
        <v>887</v>
      </c>
      <c r="D32" s="843">
        <v>0</v>
      </c>
      <c r="E32" s="843">
        <v>0</v>
      </c>
      <c r="F32" s="843">
        <v>0</v>
      </c>
    </row>
    <row r="33" spans="1:6" x14ac:dyDescent="0.25">
      <c r="A33" s="607"/>
      <c r="B33" s="844" t="s">
        <v>888</v>
      </c>
      <c r="C33" s="845" t="s">
        <v>889</v>
      </c>
      <c r="D33" s="843">
        <v>193803.21287374999</v>
      </c>
      <c r="E33" s="843">
        <v>178301.86440237501</v>
      </c>
      <c r="F33" s="843">
        <v>15504.2570299</v>
      </c>
    </row>
    <row r="34" spans="1:6" ht="45" x14ac:dyDescent="0.25">
      <c r="A34" s="607"/>
      <c r="B34" s="850">
        <v>24</v>
      </c>
      <c r="C34" s="851" t="s">
        <v>890</v>
      </c>
      <c r="D34" s="843">
        <v>0</v>
      </c>
      <c r="E34" s="843">
        <v>0</v>
      </c>
      <c r="F34" s="843">
        <v>0</v>
      </c>
    </row>
    <row r="35" spans="1:6" x14ac:dyDescent="0.25">
      <c r="A35" s="607"/>
      <c r="B35" s="850">
        <v>29</v>
      </c>
      <c r="C35" s="851" t="s">
        <v>175</v>
      </c>
      <c r="D35" s="843">
        <v>1666600.3086567798</v>
      </c>
      <c r="E35" s="843">
        <v>1700008.1301213931</v>
      </c>
      <c r="F35" s="843">
        <v>133328.02469254239</v>
      </c>
    </row>
  </sheetData>
  <sheetProtection algorithmName="SHA-512" hashValue="p5Zq48fVCfb75WujDcDOMq8SL15BvsErjNnHlFIr/Win28LScX/Ws9jvMzW2niXSUIO0ENYGwjM740RIQgGAeQ==" saltValue="nLea5MPeWsa84JurhLVN5g==" spinCount="100000" sheet="1" objects="1" scenarios="1"/>
  <mergeCells count="3">
    <mergeCell ref="B2:F2"/>
    <mergeCell ref="B5:C7"/>
    <mergeCell ref="D5:E5"/>
  </mergeCells>
  <pageMargins left="0.70866141732283472" right="0.70866141732283472" top="0.74803149606299213" bottom="0.74803149606299213" header="0.31496062992125984" footer="0.31496062992125984"/>
  <pageSetup paperSize="9" scale="8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AC6A9F-4D3B-49F3-A4EE-BCE6AA0EA240}">
  <sheetPr>
    <tabColor theme="5" tint="-0.499984740745262"/>
    <pageSetUpPr fitToPage="1"/>
  </sheetPr>
  <dimension ref="A1:DX28"/>
  <sheetViews>
    <sheetView zoomScale="80" zoomScaleNormal="80" zoomScaleSheetLayoutView="90" workbookViewId="0">
      <selection activeCell="K14" sqref="K14"/>
    </sheetView>
  </sheetViews>
  <sheetFormatPr defaultColWidth="22.7109375" defaultRowHeight="15" x14ac:dyDescent="0.25"/>
  <cols>
    <col min="1" max="1" width="2.140625" style="430" customWidth="1"/>
    <col min="2" max="2" width="3.85546875" style="430" customWidth="1"/>
    <col min="3" max="3" width="40.140625" style="430" customWidth="1"/>
    <col min="4" max="4" width="30.85546875" style="430" customWidth="1"/>
    <col min="5" max="19" width="28.42578125" style="430" customWidth="1"/>
    <col min="20" max="20" width="51.140625" style="430" customWidth="1"/>
    <col min="21" max="21" width="22.7109375" style="430"/>
    <col min="22" max="22" width="33.85546875" style="430" customWidth="1"/>
    <col min="23" max="128" width="22.7109375" style="430"/>
    <col min="129" max="16384" width="22.7109375" style="102"/>
  </cols>
  <sheetData>
    <row r="1" spans="1:128" ht="15.75" thickBot="1" x14ac:dyDescent="0.3">
      <c r="C1" s="448"/>
    </row>
    <row r="2" spans="1:128" ht="21" customHeight="1" thickBot="1" x14ac:dyDescent="0.35">
      <c r="A2" s="429"/>
      <c r="C2" s="1248" t="s">
        <v>1441</v>
      </c>
      <c r="D2" s="1249"/>
      <c r="E2" s="1249"/>
      <c r="F2" s="1249"/>
      <c r="G2" s="1249"/>
      <c r="H2" s="1249"/>
      <c r="I2" s="1249"/>
      <c r="J2" s="1249"/>
      <c r="K2" s="1249"/>
      <c r="L2" s="1249"/>
      <c r="M2" s="1249"/>
      <c r="N2" s="1249"/>
      <c r="O2" s="1249"/>
      <c r="P2" s="1249"/>
      <c r="Q2" s="1249"/>
      <c r="R2" s="1249"/>
      <c r="S2" s="1249"/>
      <c r="T2" s="1250"/>
    </row>
    <row r="3" spans="1:128" x14ac:dyDescent="0.25">
      <c r="C3" s="449"/>
      <c r="DJ3" s="102"/>
      <c r="DK3" s="102"/>
      <c r="DL3" s="102"/>
      <c r="DM3" s="102"/>
      <c r="DN3" s="102"/>
      <c r="DO3" s="102"/>
      <c r="DP3" s="102"/>
      <c r="DQ3" s="102"/>
      <c r="DR3" s="102"/>
      <c r="DS3" s="102"/>
      <c r="DT3" s="102"/>
      <c r="DU3" s="102"/>
      <c r="DV3" s="102"/>
      <c r="DW3" s="102"/>
      <c r="DX3" s="102"/>
    </row>
    <row r="4" spans="1:128" ht="15.75" thickBot="1" x14ac:dyDescent="0.3">
      <c r="DJ4" s="102"/>
      <c r="DK4" s="102"/>
      <c r="DL4" s="102"/>
      <c r="DM4" s="102"/>
      <c r="DN4" s="102"/>
      <c r="DO4" s="102"/>
      <c r="DP4" s="102"/>
      <c r="DQ4" s="102"/>
      <c r="DR4" s="102"/>
      <c r="DS4" s="102"/>
      <c r="DT4" s="102"/>
      <c r="DU4" s="102"/>
      <c r="DV4" s="102"/>
      <c r="DW4" s="102"/>
      <c r="DX4" s="102"/>
    </row>
    <row r="5" spans="1:128" s="432" customFormat="1" ht="15.75" thickBot="1" x14ac:dyDescent="0.25">
      <c r="A5" s="431"/>
      <c r="B5" s="431"/>
      <c r="C5" s="215" t="s">
        <v>1572</v>
      </c>
      <c r="D5" s="1426" t="s">
        <v>222</v>
      </c>
      <c r="E5" s="1426"/>
      <c r="F5" s="1426"/>
      <c r="G5" s="1426"/>
      <c r="H5" s="1426"/>
      <c r="I5" s="1426"/>
      <c r="J5" s="1426"/>
      <c r="K5" s="1426"/>
      <c r="L5" s="1426"/>
      <c r="M5" s="1426"/>
      <c r="N5" s="1426"/>
      <c r="O5" s="1426"/>
      <c r="P5" s="1426"/>
      <c r="Q5" s="1426"/>
      <c r="R5" s="1426"/>
      <c r="S5" s="1428" t="s">
        <v>175</v>
      </c>
      <c r="T5" s="1428" t="s">
        <v>469</v>
      </c>
      <c r="U5" s="431"/>
      <c r="V5" s="431"/>
      <c r="W5" s="431"/>
      <c r="X5" s="431"/>
      <c r="Y5" s="431"/>
      <c r="Z5" s="431"/>
      <c r="AA5" s="431"/>
      <c r="AB5" s="431"/>
      <c r="AC5" s="431"/>
      <c r="AD5" s="431"/>
      <c r="AE5" s="431"/>
      <c r="AF5" s="431"/>
      <c r="AG5" s="431"/>
      <c r="AH5" s="431"/>
      <c r="AI5" s="431"/>
      <c r="AJ5" s="431"/>
      <c r="AK5" s="431"/>
      <c r="AL5" s="431"/>
      <c r="AM5" s="431"/>
      <c r="AN5" s="431"/>
      <c r="AO5" s="431"/>
      <c r="AP5" s="431"/>
      <c r="AQ5" s="431"/>
      <c r="AR5" s="431"/>
      <c r="AS5" s="431"/>
      <c r="AT5" s="431"/>
      <c r="AU5" s="431"/>
      <c r="AV5" s="431"/>
      <c r="AW5" s="431"/>
      <c r="AX5" s="431"/>
      <c r="AY5" s="431"/>
      <c r="AZ5" s="431"/>
      <c r="BA5" s="431"/>
      <c r="BB5" s="431"/>
      <c r="BC5" s="431"/>
      <c r="BD5" s="431"/>
      <c r="BE5" s="431"/>
      <c r="BF5" s="431"/>
      <c r="BG5" s="431"/>
      <c r="BH5" s="431"/>
      <c r="BI5" s="431"/>
      <c r="BJ5" s="431"/>
      <c r="BK5" s="431"/>
      <c r="BL5" s="431"/>
      <c r="BM5" s="431"/>
      <c r="BN5" s="431"/>
      <c r="BO5" s="431"/>
      <c r="BP5" s="431"/>
      <c r="BQ5" s="431"/>
      <c r="BR5" s="431"/>
      <c r="BS5" s="431"/>
      <c r="BT5" s="431"/>
      <c r="BU5" s="431"/>
      <c r="BV5" s="431"/>
      <c r="BW5" s="431"/>
      <c r="BX5" s="431"/>
      <c r="BY5" s="431"/>
      <c r="BZ5" s="431"/>
      <c r="CA5" s="431"/>
      <c r="CB5" s="431"/>
      <c r="CC5" s="431"/>
      <c r="CD5" s="431"/>
      <c r="CE5" s="431"/>
      <c r="CF5" s="431"/>
      <c r="CG5" s="431"/>
      <c r="CH5" s="431"/>
      <c r="CI5" s="431"/>
      <c r="CJ5" s="431"/>
      <c r="CK5" s="431"/>
      <c r="CL5" s="431"/>
      <c r="CM5" s="431"/>
      <c r="CN5" s="431"/>
      <c r="CO5" s="431"/>
      <c r="CP5" s="431"/>
      <c r="CQ5" s="431"/>
      <c r="CR5" s="431"/>
      <c r="CS5" s="431"/>
      <c r="CT5" s="431"/>
      <c r="CU5" s="431"/>
      <c r="CV5" s="431"/>
      <c r="CW5" s="431"/>
      <c r="CX5" s="431"/>
      <c r="CY5" s="431"/>
      <c r="CZ5" s="431"/>
      <c r="DA5" s="431"/>
      <c r="DB5" s="431"/>
      <c r="DC5" s="431"/>
      <c r="DD5" s="431"/>
      <c r="DE5" s="431"/>
      <c r="DF5" s="431"/>
      <c r="DG5" s="431"/>
      <c r="DH5" s="431"/>
      <c r="DI5" s="431"/>
    </row>
    <row r="6" spans="1:128" s="432" customFormat="1" ht="16.5" thickBot="1" x14ac:dyDescent="0.25">
      <c r="A6" s="431"/>
      <c r="B6" s="433"/>
      <c r="C6" s="400" t="s">
        <v>241</v>
      </c>
      <c r="D6" s="450">
        <v>0</v>
      </c>
      <c r="E6" s="450">
        <v>0.02</v>
      </c>
      <c r="F6" s="450">
        <v>0.04</v>
      </c>
      <c r="G6" s="450">
        <v>0.1</v>
      </c>
      <c r="H6" s="450">
        <v>0.2</v>
      </c>
      <c r="I6" s="450">
        <v>0.35</v>
      </c>
      <c r="J6" s="450">
        <v>0.5</v>
      </c>
      <c r="K6" s="450">
        <v>0.7</v>
      </c>
      <c r="L6" s="450">
        <v>0.75</v>
      </c>
      <c r="M6" s="451">
        <v>1</v>
      </c>
      <c r="N6" s="451">
        <v>1.5</v>
      </c>
      <c r="O6" s="451">
        <v>2.5</v>
      </c>
      <c r="P6" s="451">
        <v>3.7</v>
      </c>
      <c r="Q6" s="451">
        <v>12.5</v>
      </c>
      <c r="R6" s="451" t="s">
        <v>224</v>
      </c>
      <c r="S6" s="1429"/>
      <c r="T6" s="1429"/>
      <c r="U6" s="431"/>
      <c r="V6" s="431"/>
      <c r="W6" s="431"/>
      <c r="X6" s="431"/>
      <c r="Y6" s="431"/>
      <c r="Z6" s="431"/>
      <c r="AA6" s="431"/>
      <c r="AB6" s="431"/>
      <c r="AC6" s="431"/>
      <c r="AD6" s="431"/>
      <c r="AE6" s="431"/>
      <c r="AF6" s="431"/>
      <c r="AG6" s="431"/>
      <c r="AH6" s="431"/>
      <c r="AI6" s="431"/>
      <c r="AJ6" s="431"/>
      <c r="AK6" s="431"/>
      <c r="AL6" s="431"/>
      <c r="AM6" s="431"/>
      <c r="AN6" s="431"/>
      <c r="AO6" s="431"/>
      <c r="AP6" s="431"/>
      <c r="AQ6" s="431"/>
      <c r="AR6" s="431"/>
      <c r="AS6" s="431"/>
      <c r="AT6" s="431"/>
      <c r="AU6" s="431"/>
      <c r="AV6" s="431"/>
      <c r="AW6" s="431"/>
      <c r="AX6" s="431"/>
      <c r="AY6" s="431"/>
      <c r="AZ6" s="431"/>
      <c r="BA6" s="431"/>
      <c r="BB6" s="431"/>
      <c r="BC6" s="431"/>
      <c r="BD6" s="431"/>
      <c r="BE6" s="431"/>
      <c r="BF6" s="431"/>
      <c r="BG6" s="431"/>
      <c r="BH6" s="431"/>
      <c r="BI6" s="431"/>
      <c r="BJ6" s="431"/>
      <c r="BK6" s="431"/>
      <c r="BL6" s="431"/>
      <c r="BM6" s="431"/>
      <c r="BN6" s="431"/>
      <c r="BO6" s="431"/>
      <c r="BP6" s="431"/>
      <c r="BQ6" s="431"/>
      <c r="BR6" s="431"/>
      <c r="BS6" s="431"/>
      <c r="BT6" s="431"/>
      <c r="BU6" s="431"/>
      <c r="BV6" s="431"/>
      <c r="BW6" s="431"/>
      <c r="BX6" s="431"/>
      <c r="BY6" s="431"/>
      <c r="BZ6" s="431"/>
      <c r="CA6" s="431"/>
      <c r="CB6" s="431"/>
      <c r="CC6" s="431"/>
      <c r="CD6" s="431"/>
      <c r="CE6" s="431"/>
      <c r="CF6" s="431"/>
      <c r="CG6" s="431"/>
      <c r="CH6" s="431"/>
      <c r="CI6" s="431"/>
      <c r="CJ6" s="431"/>
      <c r="CK6" s="431"/>
      <c r="CL6" s="431"/>
      <c r="CM6" s="431"/>
      <c r="CN6" s="431"/>
      <c r="CO6" s="431"/>
      <c r="CP6" s="431"/>
      <c r="CQ6" s="431"/>
      <c r="CR6" s="431"/>
      <c r="CS6" s="431"/>
      <c r="CT6" s="431"/>
      <c r="CU6" s="431"/>
      <c r="CV6" s="431"/>
      <c r="CW6" s="431"/>
      <c r="CX6" s="431"/>
      <c r="CY6" s="431"/>
      <c r="CZ6" s="431"/>
      <c r="DA6" s="431"/>
      <c r="DB6" s="431"/>
      <c r="DC6" s="431"/>
      <c r="DD6" s="431"/>
      <c r="DE6" s="431"/>
      <c r="DF6" s="431"/>
      <c r="DG6" s="431"/>
      <c r="DH6" s="431"/>
      <c r="DI6" s="431"/>
    </row>
    <row r="7" spans="1:128" s="441" customFormat="1" x14ac:dyDescent="0.25">
      <c r="A7" s="437"/>
      <c r="B7" s="452"/>
      <c r="C7" s="453" t="s">
        <v>460</v>
      </c>
      <c r="D7" s="206">
        <v>1895159.0208053801</v>
      </c>
      <c r="E7" s="206">
        <v>0</v>
      </c>
      <c r="F7" s="206">
        <v>0</v>
      </c>
      <c r="G7" s="206">
        <v>0</v>
      </c>
      <c r="H7" s="206">
        <v>0</v>
      </c>
      <c r="I7" s="206">
        <v>0</v>
      </c>
      <c r="J7" s="206">
        <v>3.74270345</v>
      </c>
      <c r="K7" s="206">
        <v>0</v>
      </c>
      <c r="L7" s="206">
        <v>0</v>
      </c>
      <c r="M7" s="206">
        <v>3.8303899999999999E-3</v>
      </c>
      <c r="N7" s="206">
        <v>0</v>
      </c>
      <c r="O7" s="206">
        <v>4863.7090384399999</v>
      </c>
      <c r="P7" s="206">
        <v>0</v>
      </c>
      <c r="Q7" s="206">
        <v>0</v>
      </c>
      <c r="R7" s="206">
        <v>0</v>
      </c>
      <c r="S7" s="454">
        <v>1900026.4763776599</v>
      </c>
      <c r="T7" s="454">
        <v>0</v>
      </c>
      <c r="U7" s="437"/>
      <c r="V7" s="437"/>
      <c r="W7" s="437"/>
      <c r="X7" s="437"/>
      <c r="Y7" s="437"/>
      <c r="Z7" s="437"/>
      <c r="AA7" s="437"/>
      <c r="AB7" s="437"/>
      <c r="AC7" s="437"/>
      <c r="AD7" s="437"/>
      <c r="AE7" s="437"/>
      <c r="AF7" s="437"/>
      <c r="AG7" s="437"/>
      <c r="AH7" s="437"/>
      <c r="AI7" s="437"/>
      <c r="AJ7" s="437"/>
      <c r="AK7" s="437"/>
      <c r="AL7" s="437"/>
      <c r="AM7" s="437"/>
      <c r="AN7" s="437"/>
      <c r="AO7" s="437"/>
      <c r="AP7" s="437"/>
      <c r="AQ7" s="437"/>
      <c r="AR7" s="437"/>
      <c r="AS7" s="437"/>
      <c r="AT7" s="437"/>
      <c r="AU7" s="437"/>
      <c r="AV7" s="437"/>
      <c r="AW7" s="437"/>
      <c r="AX7" s="437"/>
      <c r="AY7" s="437"/>
      <c r="AZ7" s="437"/>
      <c r="BA7" s="437"/>
      <c r="BB7" s="437"/>
      <c r="BC7" s="437"/>
      <c r="BD7" s="437"/>
      <c r="BE7" s="437"/>
      <c r="BF7" s="437"/>
      <c r="BG7" s="437"/>
      <c r="BH7" s="437"/>
      <c r="BI7" s="437"/>
      <c r="BJ7" s="437"/>
      <c r="BK7" s="437"/>
      <c r="BL7" s="437"/>
      <c r="BM7" s="437"/>
      <c r="BN7" s="437"/>
      <c r="BO7" s="437"/>
      <c r="BP7" s="437"/>
      <c r="BQ7" s="437"/>
      <c r="BR7" s="437"/>
      <c r="BS7" s="437"/>
      <c r="BT7" s="437"/>
      <c r="BU7" s="437"/>
      <c r="BV7" s="437"/>
      <c r="BW7" s="437"/>
      <c r="BX7" s="437"/>
      <c r="BY7" s="437"/>
      <c r="BZ7" s="437"/>
      <c r="CA7" s="437"/>
      <c r="CB7" s="437"/>
      <c r="CC7" s="437"/>
      <c r="CD7" s="437"/>
      <c r="CE7" s="437"/>
      <c r="CF7" s="437"/>
      <c r="CG7" s="437"/>
      <c r="CH7" s="437"/>
      <c r="CI7" s="437"/>
      <c r="CJ7" s="437"/>
      <c r="CK7" s="437"/>
      <c r="CL7" s="437"/>
      <c r="CM7" s="437"/>
      <c r="CN7" s="437"/>
      <c r="CO7" s="437"/>
      <c r="CP7" s="437"/>
      <c r="CQ7" s="437"/>
      <c r="CR7" s="437"/>
      <c r="CS7" s="437"/>
      <c r="CT7" s="437"/>
      <c r="CU7" s="437"/>
      <c r="CV7" s="437"/>
      <c r="CW7" s="437"/>
      <c r="CX7" s="437"/>
      <c r="CY7" s="437"/>
      <c r="CZ7" s="437"/>
      <c r="DA7" s="437"/>
      <c r="DB7" s="437"/>
      <c r="DC7" s="437"/>
      <c r="DD7" s="437"/>
      <c r="DE7" s="437"/>
      <c r="DF7" s="437"/>
      <c r="DG7" s="437"/>
      <c r="DH7" s="437"/>
      <c r="DI7" s="437"/>
    </row>
    <row r="8" spans="1:128" s="441" customFormat="1" x14ac:dyDescent="0.25">
      <c r="A8" s="437"/>
      <c r="B8" s="452"/>
      <c r="C8" s="455" t="s">
        <v>461</v>
      </c>
      <c r="D8" s="206">
        <v>0</v>
      </c>
      <c r="E8" s="206">
        <v>0</v>
      </c>
      <c r="F8" s="206">
        <v>0</v>
      </c>
      <c r="G8" s="206">
        <v>0</v>
      </c>
      <c r="H8" s="206">
        <v>9182.2824662599996</v>
      </c>
      <c r="I8" s="206">
        <v>0</v>
      </c>
      <c r="J8" s="206">
        <v>0</v>
      </c>
      <c r="K8" s="206">
        <v>0</v>
      </c>
      <c r="L8" s="206">
        <v>0</v>
      </c>
      <c r="M8" s="206">
        <v>0</v>
      </c>
      <c r="N8" s="206">
        <v>0</v>
      </c>
      <c r="O8" s="206">
        <v>0</v>
      </c>
      <c r="P8" s="206">
        <v>0</v>
      </c>
      <c r="Q8" s="206">
        <v>0</v>
      </c>
      <c r="R8" s="206">
        <v>0</v>
      </c>
      <c r="S8" s="206">
        <v>9182.2824662599996</v>
      </c>
      <c r="T8" s="206">
        <v>0</v>
      </c>
      <c r="U8" s="437"/>
      <c r="V8" s="437"/>
      <c r="W8" s="437"/>
      <c r="X8" s="437"/>
      <c r="Y8" s="437"/>
      <c r="Z8" s="437"/>
      <c r="AA8" s="437"/>
      <c r="AB8" s="437"/>
      <c r="AC8" s="437"/>
      <c r="AD8" s="437"/>
      <c r="AE8" s="437"/>
      <c r="AF8" s="437"/>
      <c r="AG8" s="437"/>
      <c r="AH8" s="437"/>
      <c r="AI8" s="437"/>
      <c r="AJ8" s="437"/>
      <c r="AK8" s="437"/>
      <c r="AL8" s="437"/>
      <c r="AM8" s="437"/>
      <c r="AN8" s="437"/>
      <c r="AO8" s="437"/>
      <c r="AP8" s="437"/>
      <c r="AQ8" s="437"/>
      <c r="AR8" s="437"/>
      <c r="AS8" s="437"/>
      <c r="AT8" s="437"/>
      <c r="AU8" s="437"/>
      <c r="AV8" s="437"/>
      <c r="AW8" s="437"/>
      <c r="AX8" s="437"/>
      <c r="AY8" s="437"/>
      <c r="AZ8" s="437"/>
      <c r="BA8" s="437"/>
      <c r="BB8" s="437"/>
      <c r="BC8" s="437"/>
      <c r="BD8" s="437"/>
      <c r="BE8" s="437"/>
      <c r="BF8" s="437"/>
      <c r="BG8" s="437"/>
      <c r="BH8" s="437"/>
      <c r="BI8" s="437"/>
      <c r="BJ8" s="437"/>
      <c r="BK8" s="437"/>
      <c r="BL8" s="437"/>
      <c r="BM8" s="437"/>
      <c r="BN8" s="437"/>
      <c r="BO8" s="437"/>
      <c r="BP8" s="437"/>
      <c r="BQ8" s="437"/>
      <c r="BR8" s="437"/>
      <c r="BS8" s="437"/>
      <c r="BT8" s="437"/>
      <c r="BU8" s="437"/>
      <c r="BV8" s="437"/>
      <c r="BW8" s="437"/>
      <c r="BX8" s="437"/>
      <c r="BY8" s="437"/>
      <c r="BZ8" s="437"/>
      <c r="CA8" s="437"/>
      <c r="CB8" s="437"/>
      <c r="CC8" s="437"/>
      <c r="CD8" s="437"/>
      <c r="CE8" s="437"/>
      <c r="CF8" s="437"/>
      <c r="CG8" s="437"/>
      <c r="CH8" s="437"/>
      <c r="CI8" s="437"/>
      <c r="CJ8" s="437"/>
      <c r="CK8" s="437"/>
      <c r="CL8" s="437"/>
      <c r="CM8" s="437"/>
      <c r="CN8" s="437"/>
      <c r="CO8" s="437"/>
      <c r="CP8" s="437"/>
      <c r="CQ8" s="437"/>
      <c r="CR8" s="437"/>
      <c r="CS8" s="437"/>
      <c r="CT8" s="437"/>
      <c r="CU8" s="437"/>
      <c r="CV8" s="437"/>
      <c r="CW8" s="437"/>
      <c r="CX8" s="437"/>
      <c r="CY8" s="437"/>
      <c r="CZ8" s="437"/>
      <c r="DA8" s="437"/>
      <c r="DB8" s="437"/>
      <c r="DC8" s="437"/>
      <c r="DD8" s="437"/>
      <c r="DE8" s="437"/>
      <c r="DF8" s="437"/>
      <c r="DG8" s="437"/>
      <c r="DH8" s="437"/>
      <c r="DI8" s="437"/>
    </row>
    <row r="9" spans="1:128" s="441" customFormat="1" x14ac:dyDescent="0.25">
      <c r="A9" s="437"/>
      <c r="B9" s="452"/>
      <c r="C9" s="455" t="s">
        <v>228</v>
      </c>
      <c r="D9" s="206">
        <v>7226.4925369399998</v>
      </c>
      <c r="E9" s="206">
        <v>0</v>
      </c>
      <c r="F9" s="206">
        <v>0</v>
      </c>
      <c r="G9" s="206">
        <v>0</v>
      </c>
      <c r="H9" s="206">
        <v>0</v>
      </c>
      <c r="I9" s="206">
        <v>0</v>
      </c>
      <c r="J9" s="206">
        <v>0</v>
      </c>
      <c r="K9" s="206">
        <v>0</v>
      </c>
      <c r="L9" s="206">
        <v>0</v>
      </c>
      <c r="M9" s="206">
        <v>242.99682121999999</v>
      </c>
      <c r="N9" s="206">
        <v>0</v>
      </c>
      <c r="O9" s="206">
        <v>0</v>
      </c>
      <c r="P9" s="206">
        <v>0</v>
      </c>
      <c r="Q9" s="206">
        <v>0</v>
      </c>
      <c r="R9" s="206">
        <v>0</v>
      </c>
      <c r="S9" s="206">
        <v>7469.4893581599999</v>
      </c>
      <c r="T9" s="206">
        <v>0</v>
      </c>
      <c r="U9" s="437"/>
      <c r="V9" s="437"/>
      <c r="W9" s="437"/>
      <c r="X9" s="437"/>
      <c r="Y9" s="437"/>
      <c r="Z9" s="437"/>
      <c r="AA9" s="437"/>
      <c r="AB9" s="437"/>
      <c r="AC9" s="437"/>
      <c r="AD9" s="437"/>
      <c r="AE9" s="437"/>
      <c r="AF9" s="437"/>
      <c r="AG9" s="437"/>
      <c r="AH9" s="437"/>
      <c r="AI9" s="437"/>
      <c r="AJ9" s="437"/>
      <c r="AK9" s="437"/>
      <c r="AL9" s="437"/>
      <c r="AM9" s="437"/>
      <c r="AN9" s="437"/>
      <c r="AO9" s="437"/>
      <c r="AP9" s="437"/>
      <c r="AQ9" s="437"/>
      <c r="AR9" s="437"/>
      <c r="AS9" s="437"/>
      <c r="AT9" s="437"/>
      <c r="AU9" s="437"/>
      <c r="AV9" s="437"/>
      <c r="AW9" s="437"/>
      <c r="AX9" s="437"/>
      <c r="AY9" s="437"/>
      <c r="AZ9" s="437"/>
      <c r="BA9" s="437"/>
      <c r="BB9" s="437"/>
      <c r="BC9" s="437"/>
      <c r="BD9" s="437"/>
      <c r="BE9" s="437"/>
      <c r="BF9" s="437"/>
      <c r="BG9" s="437"/>
      <c r="BH9" s="437"/>
      <c r="BI9" s="437"/>
      <c r="BJ9" s="437"/>
      <c r="BK9" s="437"/>
      <c r="BL9" s="437"/>
      <c r="BM9" s="437"/>
      <c r="BN9" s="437"/>
      <c r="BO9" s="437"/>
      <c r="BP9" s="437"/>
      <c r="BQ9" s="437"/>
      <c r="BR9" s="437"/>
      <c r="BS9" s="437"/>
      <c r="BT9" s="437"/>
      <c r="BU9" s="437"/>
      <c r="BV9" s="437"/>
      <c r="BW9" s="437"/>
      <c r="BX9" s="437"/>
      <c r="BY9" s="437"/>
      <c r="BZ9" s="437"/>
      <c r="CA9" s="437"/>
      <c r="CB9" s="437"/>
      <c r="CC9" s="437"/>
      <c r="CD9" s="437"/>
      <c r="CE9" s="437"/>
      <c r="CF9" s="437"/>
      <c r="CG9" s="437"/>
      <c r="CH9" s="437"/>
      <c r="CI9" s="437"/>
      <c r="CJ9" s="437"/>
      <c r="CK9" s="437"/>
      <c r="CL9" s="437"/>
      <c r="CM9" s="437"/>
      <c r="CN9" s="437"/>
      <c r="CO9" s="437"/>
      <c r="CP9" s="437"/>
      <c r="CQ9" s="437"/>
      <c r="CR9" s="437"/>
      <c r="CS9" s="437"/>
      <c r="CT9" s="437"/>
      <c r="CU9" s="437"/>
      <c r="CV9" s="437"/>
      <c r="CW9" s="437"/>
      <c r="CX9" s="437"/>
      <c r="CY9" s="437"/>
      <c r="CZ9" s="437"/>
      <c r="DA9" s="437"/>
      <c r="DB9" s="437"/>
      <c r="DC9" s="437"/>
      <c r="DD9" s="437"/>
      <c r="DE9" s="437"/>
      <c r="DF9" s="437"/>
      <c r="DG9" s="437"/>
      <c r="DH9" s="437"/>
      <c r="DI9" s="437"/>
    </row>
    <row r="10" spans="1:128" s="441" customFormat="1" x14ac:dyDescent="0.25">
      <c r="A10" s="437"/>
      <c r="B10" s="452"/>
      <c r="C10" s="455" t="s">
        <v>229</v>
      </c>
      <c r="D10" s="206">
        <v>12284.52351667</v>
      </c>
      <c r="E10" s="206">
        <v>0</v>
      </c>
      <c r="F10" s="206">
        <v>0</v>
      </c>
      <c r="G10" s="206">
        <v>0</v>
      </c>
      <c r="H10" s="206">
        <v>0</v>
      </c>
      <c r="I10" s="206">
        <v>0</v>
      </c>
      <c r="J10" s="206">
        <v>0</v>
      </c>
      <c r="K10" s="206">
        <v>0</v>
      </c>
      <c r="L10" s="206">
        <v>0</v>
      </c>
      <c r="M10" s="206">
        <v>0</v>
      </c>
      <c r="N10" s="206">
        <v>0</v>
      </c>
      <c r="O10" s="206">
        <v>0</v>
      </c>
      <c r="P10" s="206">
        <v>0</v>
      </c>
      <c r="Q10" s="206">
        <v>0</v>
      </c>
      <c r="R10" s="206">
        <v>0</v>
      </c>
      <c r="S10" s="206">
        <v>12284.52351667</v>
      </c>
      <c r="T10" s="206">
        <v>0</v>
      </c>
      <c r="U10" s="437"/>
      <c r="V10" s="437"/>
      <c r="W10" s="437"/>
      <c r="X10" s="437"/>
      <c r="Y10" s="437"/>
      <c r="Z10" s="437"/>
      <c r="AA10" s="437"/>
      <c r="AB10" s="437"/>
      <c r="AC10" s="437"/>
      <c r="AD10" s="437"/>
      <c r="AE10" s="437"/>
      <c r="AF10" s="437"/>
      <c r="AG10" s="437"/>
      <c r="AH10" s="437"/>
      <c r="AI10" s="437"/>
      <c r="AJ10" s="437"/>
      <c r="AK10" s="437"/>
      <c r="AL10" s="437"/>
      <c r="AM10" s="437"/>
      <c r="AN10" s="437"/>
      <c r="AO10" s="437"/>
      <c r="AP10" s="437"/>
      <c r="AQ10" s="437"/>
      <c r="AR10" s="437"/>
      <c r="AS10" s="437"/>
      <c r="AT10" s="437"/>
      <c r="AU10" s="437"/>
      <c r="AV10" s="437"/>
      <c r="AW10" s="437"/>
      <c r="AX10" s="437"/>
      <c r="AY10" s="437"/>
      <c r="AZ10" s="437"/>
      <c r="BA10" s="437"/>
      <c r="BB10" s="437"/>
      <c r="BC10" s="437"/>
      <c r="BD10" s="437"/>
      <c r="BE10" s="437"/>
      <c r="BF10" s="437"/>
      <c r="BG10" s="437"/>
      <c r="BH10" s="437"/>
      <c r="BI10" s="437"/>
      <c r="BJ10" s="437"/>
      <c r="BK10" s="437"/>
      <c r="BL10" s="437"/>
      <c r="BM10" s="437"/>
      <c r="BN10" s="437"/>
      <c r="BO10" s="437"/>
      <c r="BP10" s="437"/>
      <c r="BQ10" s="437"/>
      <c r="BR10" s="437"/>
      <c r="BS10" s="437"/>
      <c r="BT10" s="437"/>
      <c r="BU10" s="437"/>
      <c r="BV10" s="437"/>
      <c r="BW10" s="437"/>
      <c r="BX10" s="437"/>
      <c r="BY10" s="437"/>
      <c r="BZ10" s="437"/>
      <c r="CA10" s="437"/>
      <c r="CB10" s="437"/>
      <c r="CC10" s="437"/>
      <c r="CD10" s="437"/>
      <c r="CE10" s="437"/>
      <c r="CF10" s="437"/>
      <c r="CG10" s="437"/>
      <c r="CH10" s="437"/>
      <c r="CI10" s="437"/>
      <c r="CJ10" s="437"/>
      <c r="CK10" s="437"/>
      <c r="CL10" s="437"/>
      <c r="CM10" s="437"/>
      <c r="CN10" s="437"/>
      <c r="CO10" s="437"/>
      <c r="CP10" s="437"/>
      <c r="CQ10" s="437"/>
      <c r="CR10" s="437"/>
      <c r="CS10" s="437"/>
      <c r="CT10" s="437"/>
      <c r="CU10" s="437"/>
      <c r="CV10" s="437"/>
      <c r="CW10" s="437"/>
      <c r="CX10" s="437"/>
      <c r="CY10" s="437"/>
      <c r="CZ10" s="437"/>
      <c r="DA10" s="437"/>
      <c r="DB10" s="437"/>
      <c r="DC10" s="437"/>
      <c r="DD10" s="437"/>
      <c r="DE10" s="437"/>
      <c r="DF10" s="437"/>
      <c r="DG10" s="437"/>
      <c r="DH10" s="437"/>
      <c r="DI10" s="437"/>
    </row>
    <row r="11" spans="1:128" s="441" customFormat="1" x14ac:dyDescent="0.25">
      <c r="A11" s="437"/>
      <c r="B11" s="452"/>
      <c r="C11" s="455" t="s">
        <v>230</v>
      </c>
      <c r="D11" s="206">
        <v>0</v>
      </c>
      <c r="E11" s="206">
        <v>0</v>
      </c>
      <c r="F11" s="206">
        <v>0</v>
      </c>
      <c r="G11" s="206">
        <v>0</v>
      </c>
      <c r="H11" s="206">
        <v>0</v>
      </c>
      <c r="I11" s="206">
        <v>0</v>
      </c>
      <c r="J11" s="206">
        <v>0</v>
      </c>
      <c r="K11" s="206">
        <v>0</v>
      </c>
      <c r="L11" s="206">
        <v>0</v>
      </c>
      <c r="M11" s="206">
        <v>0</v>
      </c>
      <c r="N11" s="206">
        <v>0</v>
      </c>
      <c r="O11" s="206">
        <v>0</v>
      </c>
      <c r="P11" s="206">
        <v>0</v>
      </c>
      <c r="Q11" s="206">
        <v>0</v>
      </c>
      <c r="R11" s="206">
        <v>0</v>
      </c>
      <c r="S11" s="206">
        <v>0</v>
      </c>
      <c r="T11" s="206">
        <v>0</v>
      </c>
      <c r="U11" s="437"/>
      <c r="V11" s="437"/>
      <c r="W11" s="437"/>
      <c r="X11" s="437"/>
      <c r="Y11" s="437"/>
      <c r="Z11" s="437"/>
      <c r="AA11" s="437"/>
      <c r="AB11" s="437"/>
      <c r="AC11" s="437"/>
      <c r="AD11" s="437"/>
      <c r="AE11" s="437"/>
      <c r="AF11" s="437"/>
      <c r="AG11" s="437"/>
      <c r="AH11" s="437"/>
      <c r="AI11" s="437"/>
      <c r="AJ11" s="437"/>
      <c r="AK11" s="437"/>
      <c r="AL11" s="437"/>
      <c r="AM11" s="437"/>
      <c r="AN11" s="437"/>
      <c r="AO11" s="437"/>
      <c r="AP11" s="437"/>
      <c r="AQ11" s="437"/>
      <c r="AR11" s="437"/>
      <c r="AS11" s="437"/>
      <c r="AT11" s="437"/>
      <c r="AU11" s="437"/>
      <c r="AV11" s="437"/>
      <c r="AW11" s="437"/>
      <c r="AX11" s="437"/>
      <c r="AY11" s="437"/>
      <c r="AZ11" s="437"/>
      <c r="BA11" s="437"/>
      <c r="BB11" s="437"/>
      <c r="BC11" s="437"/>
      <c r="BD11" s="437"/>
      <c r="BE11" s="437"/>
      <c r="BF11" s="437"/>
      <c r="BG11" s="437"/>
      <c r="BH11" s="437"/>
      <c r="BI11" s="437"/>
      <c r="BJ11" s="437"/>
      <c r="BK11" s="437"/>
      <c r="BL11" s="437"/>
      <c r="BM11" s="437"/>
      <c r="BN11" s="437"/>
      <c r="BO11" s="437"/>
      <c r="BP11" s="437"/>
      <c r="BQ11" s="437"/>
      <c r="BR11" s="437"/>
      <c r="BS11" s="437"/>
      <c r="BT11" s="437"/>
      <c r="BU11" s="437"/>
      <c r="BV11" s="437"/>
      <c r="BW11" s="437"/>
      <c r="BX11" s="437"/>
      <c r="BY11" s="437"/>
      <c r="BZ11" s="437"/>
      <c r="CA11" s="437"/>
      <c r="CB11" s="437"/>
      <c r="CC11" s="437"/>
      <c r="CD11" s="437"/>
      <c r="CE11" s="437"/>
      <c r="CF11" s="437"/>
      <c r="CG11" s="437"/>
      <c r="CH11" s="437"/>
      <c r="CI11" s="437"/>
      <c r="CJ11" s="437"/>
      <c r="CK11" s="437"/>
      <c r="CL11" s="437"/>
      <c r="CM11" s="437"/>
      <c r="CN11" s="437"/>
      <c r="CO11" s="437"/>
      <c r="CP11" s="437"/>
      <c r="CQ11" s="437"/>
      <c r="CR11" s="437"/>
      <c r="CS11" s="437"/>
      <c r="CT11" s="437"/>
      <c r="CU11" s="437"/>
      <c r="CV11" s="437"/>
      <c r="CW11" s="437"/>
      <c r="CX11" s="437"/>
      <c r="CY11" s="437"/>
      <c r="CZ11" s="437"/>
      <c r="DA11" s="437"/>
      <c r="DB11" s="437"/>
      <c r="DC11" s="437"/>
      <c r="DD11" s="437"/>
      <c r="DE11" s="437"/>
      <c r="DF11" s="437"/>
      <c r="DG11" s="437"/>
      <c r="DH11" s="437"/>
      <c r="DI11" s="437"/>
    </row>
    <row r="12" spans="1:128" s="441" customFormat="1" x14ac:dyDescent="0.25">
      <c r="A12" s="437"/>
      <c r="B12" s="452"/>
      <c r="C12" s="455" t="s">
        <v>231</v>
      </c>
      <c r="D12" s="206">
        <v>309367.63938697998</v>
      </c>
      <c r="E12" s="206">
        <v>0</v>
      </c>
      <c r="F12" s="206">
        <v>0</v>
      </c>
      <c r="G12" s="206">
        <v>0</v>
      </c>
      <c r="H12" s="206">
        <v>1712.9568178500001</v>
      </c>
      <c r="I12" s="206">
        <v>0</v>
      </c>
      <c r="J12" s="206">
        <v>296.56249259999998</v>
      </c>
      <c r="K12" s="206">
        <v>0</v>
      </c>
      <c r="L12" s="206">
        <v>0</v>
      </c>
      <c r="M12" s="206">
        <v>364.26927602999996</v>
      </c>
      <c r="N12" s="206">
        <v>0</v>
      </c>
      <c r="O12" s="206">
        <v>0</v>
      </c>
      <c r="P12" s="206">
        <v>0</v>
      </c>
      <c r="Q12" s="206">
        <v>0</v>
      </c>
      <c r="R12" s="206">
        <v>0</v>
      </c>
      <c r="S12" s="206">
        <v>311741.42797346</v>
      </c>
      <c r="T12" s="206">
        <v>0</v>
      </c>
      <c r="U12" s="437"/>
      <c r="V12" s="437"/>
      <c r="W12" s="437"/>
      <c r="X12" s="437"/>
      <c r="Y12" s="437"/>
      <c r="Z12" s="437"/>
      <c r="AA12" s="437"/>
      <c r="AB12" s="437"/>
      <c r="AC12" s="437"/>
      <c r="AD12" s="437"/>
      <c r="AE12" s="437"/>
      <c r="AF12" s="437"/>
      <c r="AG12" s="437"/>
      <c r="AH12" s="437"/>
      <c r="AI12" s="437"/>
      <c r="AJ12" s="437"/>
      <c r="AK12" s="437"/>
      <c r="AL12" s="437"/>
      <c r="AM12" s="437"/>
      <c r="AN12" s="437"/>
      <c r="AO12" s="437"/>
      <c r="AP12" s="437"/>
      <c r="AQ12" s="437"/>
      <c r="AR12" s="437"/>
      <c r="AS12" s="437"/>
      <c r="AT12" s="437"/>
      <c r="AU12" s="437"/>
      <c r="AV12" s="437"/>
      <c r="AW12" s="437"/>
      <c r="AX12" s="437"/>
      <c r="AY12" s="437"/>
      <c r="AZ12" s="437"/>
      <c r="BA12" s="437"/>
      <c r="BB12" s="437"/>
      <c r="BC12" s="437"/>
      <c r="BD12" s="437"/>
      <c r="BE12" s="437"/>
      <c r="BF12" s="437"/>
      <c r="BG12" s="437"/>
      <c r="BH12" s="437"/>
      <c r="BI12" s="437"/>
      <c r="BJ12" s="437"/>
      <c r="BK12" s="437"/>
      <c r="BL12" s="437"/>
      <c r="BM12" s="437"/>
      <c r="BN12" s="437"/>
      <c r="BO12" s="437"/>
      <c r="BP12" s="437"/>
      <c r="BQ12" s="437"/>
      <c r="BR12" s="437"/>
      <c r="BS12" s="437"/>
      <c r="BT12" s="437"/>
      <c r="BU12" s="437"/>
      <c r="BV12" s="437"/>
      <c r="BW12" s="437"/>
      <c r="BX12" s="437"/>
      <c r="BY12" s="437"/>
      <c r="BZ12" s="437"/>
      <c r="CA12" s="437"/>
      <c r="CB12" s="437"/>
      <c r="CC12" s="437"/>
      <c r="CD12" s="437"/>
      <c r="CE12" s="437"/>
      <c r="CF12" s="437"/>
      <c r="CG12" s="437"/>
      <c r="CH12" s="437"/>
      <c r="CI12" s="437"/>
      <c r="CJ12" s="437"/>
      <c r="CK12" s="437"/>
      <c r="CL12" s="437"/>
      <c r="CM12" s="437"/>
      <c r="CN12" s="437"/>
      <c r="CO12" s="437"/>
      <c r="CP12" s="437"/>
      <c r="CQ12" s="437"/>
      <c r="CR12" s="437"/>
      <c r="CS12" s="437"/>
      <c r="CT12" s="437"/>
      <c r="CU12" s="437"/>
      <c r="CV12" s="437"/>
      <c r="CW12" s="437"/>
      <c r="CX12" s="437"/>
      <c r="CY12" s="437"/>
      <c r="CZ12" s="437"/>
      <c r="DA12" s="437"/>
      <c r="DB12" s="437"/>
      <c r="DC12" s="437"/>
      <c r="DD12" s="437"/>
      <c r="DE12" s="437"/>
      <c r="DF12" s="437"/>
      <c r="DG12" s="437"/>
      <c r="DH12" s="437"/>
      <c r="DI12" s="437"/>
    </row>
    <row r="13" spans="1:128" s="441" customFormat="1" x14ac:dyDescent="0.25">
      <c r="A13" s="437"/>
      <c r="B13" s="452"/>
      <c r="C13" s="455" t="s">
        <v>232</v>
      </c>
      <c r="D13" s="206">
        <v>122670.65066602001</v>
      </c>
      <c r="E13" s="206">
        <v>0</v>
      </c>
      <c r="F13" s="206">
        <v>0</v>
      </c>
      <c r="G13" s="206">
        <v>0</v>
      </c>
      <c r="H13" s="206">
        <v>0.55609299999999995</v>
      </c>
      <c r="I13" s="206">
        <v>0</v>
      </c>
      <c r="J13" s="206">
        <v>123.74558443999994</v>
      </c>
      <c r="K13" s="206">
        <v>0</v>
      </c>
      <c r="L13" s="206">
        <v>0</v>
      </c>
      <c r="M13" s="206">
        <v>551365.46704783011</v>
      </c>
      <c r="N13" s="206">
        <v>2.2454000000000003E-3</v>
      </c>
      <c r="O13" s="206">
        <v>0</v>
      </c>
      <c r="P13" s="206">
        <v>0</v>
      </c>
      <c r="Q13" s="206">
        <v>0</v>
      </c>
      <c r="R13" s="206">
        <v>0</v>
      </c>
      <c r="S13" s="206">
        <v>674160.42163669015</v>
      </c>
      <c r="T13" s="206">
        <v>0</v>
      </c>
      <c r="U13" s="437"/>
      <c r="V13" s="437"/>
      <c r="W13" s="437"/>
      <c r="X13" s="437"/>
      <c r="Y13" s="437"/>
      <c r="Z13" s="437"/>
      <c r="AA13" s="437"/>
      <c r="AB13" s="437"/>
      <c r="AC13" s="437"/>
      <c r="AD13" s="437"/>
      <c r="AE13" s="437"/>
      <c r="AF13" s="437"/>
      <c r="AG13" s="437"/>
      <c r="AH13" s="437"/>
      <c r="AI13" s="437"/>
      <c r="AJ13" s="437"/>
      <c r="AK13" s="437"/>
      <c r="AL13" s="437"/>
      <c r="AM13" s="437"/>
      <c r="AN13" s="437"/>
      <c r="AO13" s="437"/>
      <c r="AP13" s="437"/>
      <c r="AQ13" s="437"/>
      <c r="AR13" s="437"/>
      <c r="AS13" s="437"/>
      <c r="AT13" s="437"/>
      <c r="AU13" s="437"/>
      <c r="AV13" s="437"/>
      <c r="AW13" s="437"/>
      <c r="AX13" s="437"/>
      <c r="AY13" s="437"/>
      <c r="AZ13" s="437"/>
      <c r="BA13" s="437"/>
      <c r="BB13" s="437"/>
      <c r="BC13" s="437"/>
      <c r="BD13" s="437"/>
      <c r="BE13" s="437"/>
      <c r="BF13" s="437"/>
      <c r="BG13" s="437"/>
      <c r="BH13" s="437"/>
      <c r="BI13" s="437"/>
      <c r="BJ13" s="437"/>
      <c r="BK13" s="437"/>
      <c r="BL13" s="437"/>
      <c r="BM13" s="437"/>
      <c r="BN13" s="437"/>
      <c r="BO13" s="437"/>
      <c r="BP13" s="437"/>
      <c r="BQ13" s="437"/>
      <c r="BR13" s="437"/>
      <c r="BS13" s="437"/>
      <c r="BT13" s="437"/>
      <c r="BU13" s="437"/>
      <c r="BV13" s="437"/>
      <c r="BW13" s="437"/>
      <c r="BX13" s="437"/>
      <c r="BY13" s="437"/>
      <c r="BZ13" s="437"/>
      <c r="CA13" s="437"/>
      <c r="CB13" s="437"/>
      <c r="CC13" s="437"/>
      <c r="CD13" s="437"/>
      <c r="CE13" s="437"/>
      <c r="CF13" s="437"/>
      <c r="CG13" s="437"/>
      <c r="CH13" s="437"/>
      <c r="CI13" s="437"/>
      <c r="CJ13" s="437"/>
      <c r="CK13" s="437"/>
      <c r="CL13" s="437"/>
      <c r="CM13" s="437"/>
      <c r="CN13" s="437"/>
      <c r="CO13" s="437"/>
      <c r="CP13" s="437"/>
      <c r="CQ13" s="437"/>
      <c r="CR13" s="437"/>
      <c r="CS13" s="437"/>
      <c r="CT13" s="437"/>
      <c r="CU13" s="437"/>
      <c r="CV13" s="437"/>
      <c r="CW13" s="437"/>
      <c r="CX13" s="437"/>
      <c r="CY13" s="437"/>
      <c r="CZ13" s="437"/>
      <c r="DA13" s="437"/>
      <c r="DB13" s="437"/>
      <c r="DC13" s="437"/>
      <c r="DD13" s="437"/>
      <c r="DE13" s="437"/>
      <c r="DF13" s="437"/>
      <c r="DG13" s="437"/>
      <c r="DH13" s="437"/>
      <c r="DI13" s="437"/>
    </row>
    <row r="14" spans="1:128" s="441" customFormat="1" x14ac:dyDescent="0.25">
      <c r="A14" s="437"/>
      <c r="B14" s="452"/>
      <c r="C14" s="455" t="s">
        <v>233</v>
      </c>
      <c r="D14" s="206">
        <v>0</v>
      </c>
      <c r="E14" s="206">
        <v>0</v>
      </c>
      <c r="F14" s="206">
        <v>0</v>
      </c>
      <c r="G14" s="206">
        <v>0</v>
      </c>
      <c r="H14" s="206">
        <v>0</v>
      </c>
      <c r="I14" s="206">
        <v>0</v>
      </c>
      <c r="J14" s="206">
        <v>0</v>
      </c>
      <c r="K14" s="206">
        <v>0</v>
      </c>
      <c r="L14" s="206">
        <v>96104.129895449994</v>
      </c>
      <c r="M14" s="206">
        <v>0</v>
      </c>
      <c r="N14" s="206">
        <v>0</v>
      </c>
      <c r="O14" s="206">
        <v>0</v>
      </c>
      <c r="P14" s="206">
        <v>0</v>
      </c>
      <c r="Q14" s="206">
        <v>0</v>
      </c>
      <c r="R14" s="206">
        <v>0</v>
      </c>
      <c r="S14" s="206">
        <v>96104.129895449994</v>
      </c>
      <c r="T14" s="206">
        <v>0</v>
      </c>
      <c r="U14" s="437"/>
      <c r="V14" s="437"/>
      <c r="W14" s="437"/>
      <c r="X14" s="437"/>
      <c r="Y14" s="437"/>
      <c r="Z14" s="437"/>
      <c r="AA14" s="437"/>
      <c r="AB14" s="437"/>
      <c r="AC14" s="437"/>
      <c r="AD14" s="437"/>
      <c r="AE14" s="437"/>
      <c r="AF14" s="437"/>
      <c r="AG14" s="437"/>
      <c r="AH14" s="437"/>
      <c r="AI14" s="437"/>
      <c r="AJ14" s="437"/>
      <c r="AK14" s="437"/>
      <c r="AL14" s="437"/>
      <c r="AM14" s="437"/>
      <c r="AN14" s="437"/>
      <c r="AO14" s="437"/>
      <c r="AP14" s="437"/>
      <c r="AQ14" s="437"/>
      <c r="AR14" s="437"/>
      <c r="AS14" s="437"/>
      <c r="AT14" s="437"/>
      <c r="AU14" s="437"/>
      <c r="AV14" s="437"/>
      <c r="AW14" s="437"/>
      <c r="AX14" s="437"/>
      <c r="AY14" s="437"/>
      <c r="AZ14" s="437"/>
      <c r="BA14" s="437"/>
      <c r="BB14" s="437"/>
      <c r="BC14" s="437"/>
      <c r="BD14" s="437"/>
      <c r="BE14" s="437"/>
      <c r="BF14" s="437"/>
      <c r="BG14" s="437"/>
      <c r="BH14" s="437"/>
      <c r="BI14" s="437"/>
      <c r="BJ14" s="437"/>
      <c r="BK14" s="437"/>
      <c r="BL14" s="437"/>
      <c r="BM14" s="437"/>
      <c r="BN14" s="437"/>
      <c r="BO14" s="437"/>
      <c r="BP14" s="437"/>
      <c r="BQ14" s="437"/>
      <c r="BR14" s="437"/>
      <c r="BS14" s="437"/>
      <c r="BT14" s="437"/>
      <c r="BU14" s="437"/>
      <c r="BV14" s="437"/>
      <c r="BW14" s="437"/>
      <c r="BX14" s="437"/>
      <c r="BY14" s="437"/>
      <c r="BZ14" s="437"/>
      <c r="CA14" s="437"/>
      <c r="CB14" s="437"/>
      <c r="CC14" s="437"/>
      <c r="CD14" s="437"/>
      <c r="CE14" s="437"/>
      <c r="CF14" s="437"/>
      <c r="CG14" s="437"/>
      <c r="CH14" s="437"/>
      <c r="CI14" s="437"/>
      <c r="CJ14" s="437"/>
      <c r="CK14" s="437"/>
      <c r="CL14" s="437"/>
      <c r="CM14" s="437"/>
      <c r="CN14" s="437"/>
      <c r="CO14" s="437"/>
      <c r="CP14" s="437"/>
      <c r="CQ14" s="437"/>
      <c r="CR14" s="437"/>
      <c r="CS14" s="437"/>
      <c r="CT14" s="437"/>
      <c r="CU14" s="437"/>
      <c r="CV14" s="437"/>
      <c r="CW14" s="437"/>
      <c r="CX14" s="437"/>
      <c r="CY14" s="437"/>
      <c r="CZ14" s="437"/>
      <c r="DA14" s="437"/>
      <c r="DB14" s="437"/>
      <c r="DC14" s="437"/>
      <c r="DD14" s="437"/>
      <c r="DE14" s="437"/>
      <c r="DF14" s="437"/>
      <c r="DG14" s="437"/>
      <c r="DH14" s="437"/>
      <c r="DI14" s="437"/>
    </row>
    <row r="15" spans="1:128" s="441" customFormat="1" ht="30" x14ac:dyDescent="0.25">
      <c r="A15" s="437"/>
      <c r="B15" s="452"/>
      <c r="C15" s="455" t="s">
        <v>462</v>
      </c>
      <c r="D15" s="206">
        <v>0</v>
      </c>
      <c r="E15" s="206">
        <v>0</v>
      </c>
      <c r="F15" s="206">
        <v>0</v>
      </c>
      <c r="G15" s="206">
        <v>0</v>
      </c>
      <c r="H15" s="206">
        <v>0</v>
      </c>
      <c r="I15" s="206">
        <v>319045.51771986001</v>
      </c>
      <c r="J15" s="206">
        <v>10834.030852049998</v>
      </c>
      <c r="K15" s="206">
        <v>0</v>
      </c>
      <c r="L15" s="206">
        <v>0</v>
      </c>
      <c r="M15" s="206">
        <v>0</v>
      </c>
      <c r="N15" s="206">
        <v>0</v>
      </c>
      <c r="O15" s="206">
        <v>0</v>
      </c>
      <c r="P15" s="206">
        <v>0</v>
      </c>
      <c r="Q15" s="206">
        <v>0</v>
      </c>
      <c r="R15" s="206">
        <v>0</v>
      </c>
      <c r="S15" s="206">
        <v>329879.54857191001</v>
      </c>
      <c r="T15" s="206">
        <v>0</v>
      </c>
      <c r="U15" s="437"/>
      <c r="V15" s="437"/>
      <c r="W15" s="437"/>
      <c r="X15" s="437"/>
      <c r="Y15" s="437"/>
      <c r="Z15" s="437"/>
      <c r="AA15" s="437"/>
      <c r="AB15" s="437"/>
      <c r="AC15" s="437"/>
      <c r="AD15" s="437"/>
      <c r="AE15" s="437"/>
      <c r="AF15" s="437"/>
      <c r="AG15" s="437"/>
      <c r="AH15" s="437"/>
      <c r="AI15" s="437"/>
      <c r="AJ15" s="437"/>
      <c r="AK15" s="437"/>
      <c r="AL15" s="437"/>
      <c r="AM15" s="437"/>
      <c r="AN15" s="437"/>
      <c r="AO15" s="437"/>
      <c r="AP15" s="437"/>
      <c r="AQ15" s="437"/>
      <c r="AR15" s="437"/>
      <c r="AS15" s="437"/>
      <c r="AT15" s="437"/>
      <c r="AU15" s="437"/>
      <c r="AV15" s="437"/>
      <c r="AW15" s="437"/>
      <c r="AX15" s="437"/>
      <c r="AY15" s="437"/>
      <c r="AZ15" s="437"/>
      <c r="BA15" s="437"/>
      <c r="BB15" s="437"/>
      <c r="BC15" s="437"/>
      <c r="BD15" s="437"/>
      <c r="BE15" s="437"/>
      <c r="BF15" s="437"/>
      <c r="BG15" s="437"/>
      <c r="BH15" s="437"/>
      <c r="BI15" s="437"/>
      <c r="BJ15" s="437"/>
      <c r="BK15" s="437"/>
      <c r="BL15" s="437"/>
      <c r="BM15" s="437"/>
      <c r="BN15" s="437"/>
      <c r="BO15" s="437"/>
      <c r="BP15" s="437"/>
      <c r="BQ15" s="437"/>
      <c r="BR15" s="437"/>
      <c r="BS15" s="437"/>
      <c r="BT15" s="437"/>
      <c r="BU15" s="437"/>
      <c r="BV15" s="437"/>
      <c r="BW15" s="437"/>
      <c r="BX15" s="437"/>
      <c r="BY15" s="437"/>
      <c r="BZ15" s="437"/>
      <c r="CA15" s="437"/>
      <c r="CB15" s="437"/>
      <c r="CC15" s="437"/>
      <c r="CD15" s="437"/>
      <c r="CE15" s="437"/>
      <c r="CF15" s="437"/>
      <c r="CG15" s="437"/>
      <c r="CH15" s="437"/>
      <c r="CI15" s="437"/>
      <c r="CJ15" s="437"/>
      <c r="CK15" s="437"/>
      <c r="CL15" s="437"/>
      <c r="CM15" s="437"/>
      <c r="CN15" s="437"/>
      <c r="CO15" s="437"/>
      <c r="CP15" s="437"/>
      <c r="CQ15" s="437"/>
      <c r="CR15" s="437"/>
      <c r="CS15" s="437"/>
      <c r="CT15" s="437"/>
      <c r="CU15" s="437"/>
      <c r="CV15" s="437"/>
      <c r="CW15" s="437"/>
      <c r="CX15" s="437"/>
      <c r="CY15" s="437"/>
      <c r="CZ15" s="437"/>
      <c r="DA15" s="437"/>
      <c r="DB15" s="437"/>
      <c r="DC15" s="437"/>
      <c r="DD15" s="437"/>
      <c r="DE15" s="437"/>
      <c r="DF15" s="437"/>
      <c r="DG15" s="437"/>
      <c r="DH15" s="437"/>
      <c r="DI15" s="437"/>
    </row>
    <row r="16" spans="1:128" s="441" customFormat="1" x14ac:dyDescent="0.25">
      <c r="A16" s="437"/>
      <c r="B16" s="452"/>
      <c r="C16" s="455" t="s">
        <v>463</v>
      </c>
      <c r="D16" s="206">
        <v>0</v>
      </c>
      <c r="E16" s="206">
        <v>0</v>
      </c>
      <c r="F16" s="206">
        <v>0</v>
      </c>
      <c r="G16" s="206">
        <v>0</v>
      </c>
      <c r="H16" s="206">
        <v>0</v>
      </c>
      <c r="I16" s="206">
        <v>0</v>
      </c>
      <c r="J16" s="206">
        <v>0</v>
      </c>
      <c r="K16" s="206">
        <v>0</v>
      </c>
      <c r="L16" s="206">
        <v>0</v>
      </c>
      <c r="M16" s="206">
        <v>3038.0866176499999</v>
      </c>
      <c r="N16" s="206">
        <v>195.24687805000002</v>
      </c>
      <c r="O16" s="206">
        <v>0</v>
      </c>
      <c r="P16" s="206">
        <v>0</v>
      </c>
      <c r="Q16" s="206">
        <v>0</v>
      </c>
      <c r="R16" s="206">
        <v>0</v>
      </c>
      <c r="S16" s="206">
        <v>3233.3334956999997</v>
      </c>
      <c r="T16" s="206">
        <v>0</v>
      </c>
      <c r="U16" s="437"/>
      <c r="V16" s="437"/>
      <c r="W16" s="437"/>
      <c r="X16" s="437"/>
      <c r="Y16" s="437"/>
      <c r="Z16" s="437"/>
      <c r="AA16" s="437"/>
      <c r="AB16" s="437"/>
      <c r="AC16" s="437"/>
      <c r="AD16" s="437"/>
      <c r="AE16" s="437"/>
      <c r="AF16" s="437"/>
      <c r="AG16" s="437"/>
      <c r="AH16" s="437"/>
      <c r="AI16" s="437"/>
      <c r="AJ16" s="437"/>
      <c r="AK16" s="437"/>
      <c r="AL16" s="437"/>
      <c r="AM16" s="437"/>
      <c r="AN16" s="437"/>
      <c r="AO16" s="437"/>
      <c r="AP16" s="437"/>
      <c r="AQ16" s="437"/>
      <c r="AR16" s="437"/>
      <c r="AS16" s="437"/>
      <c r="AT16" s="437"/>
      <c r="AU16" s="437"/>
      <c r="AV16" s="437"/>
      <c r="AW16" s="437"/>
      <c r="AX16" s="437"/>
      <c r="AY16" s="437"/>
      <c r="AZ16" s="437"/>
      <c r="BA16" s="437"/>
      <c r="BB16" s="437"/>
      <c r="BC16" s="437"/>
      <c r="BD16" s="437"/>
      <c r="BE16" s="437"/>
      <c r="BF16" s="437"/>
      <c r="BG16" s="437"/>
      <c r="BH16" s="437"/>
      <c r="BI16" s="437"/>
      <c r="BJ16" s="437"/>
      <c r="BK16" s="437"/>
      <c r="BL16" s="437"/>
      <c r="BM16" s="437"/>
      <c r="BN16" s="437"/>
      <c r="BO16" s="437"/>
      <c r="BP16" s="437"/>
      <c r="BQ16" s="437"/>
      <c r="BR16" s="437"/>
      <c r="BS16" s="437"/>
      <c r="BT16" s="437"/>
      <c r="BU16" s="437"/>
      <c r="BV16" s="437"/>
      <c r="BW16" s="437"/>
      <c r="BX16" s="437"/>
      <c r="BY16" s="437"/>
      <c r="BZ16" s="437"/>
      <c r="CA16" s="437"/>
      <c r="CB16" s="437"/>
      <c r="CC16" s="437"/>
      <c r="CD16" s="437"/>
      <c r="CE16" s="437"/>
      <c r="CF16" s="437"/>
      <c r="CG16" s="437"/>
      <c r="CH16" s="437"/>
      <c r="CI16" s="437"/>
      <c r="CJ16" s="437"/>
      <c r="CK16" s="437"/>
      <c r="CL16" s="437"/>
      <c r="CM16" s="437"/>
      <c r="CN16" s="437"/>
      <c r="CO16" s="437"/>
      <c r="CP16" s="437"/>
      <c r="CQ16" s="437"/>
      <c r="CR16" s="437"/>
      <c r="CS16" s="437"/>
      <c r="CT16" s="437"/>
      <c r="CU16" s="437"/>
      <c r="CV16" s="437"/>
      <c r="CW16" s="437"/>
      <c r="CX16" s="437"/>
      <c r="CY16" s="437"/>
      <c r="CZ16" s="437"/>
      <c r="DA16" s="437"/>
      <c r="DB16" s="437"/>
      <c r="DC16" s="437"/>
      <c r="DD16" s="437"/>
      <c r="DE16" s="437"/>
      <c r="DF16" s="437"/>
      <c r="DG16" s="437"/>
      <c r="DH16" s="437"/>
      <c r="DI16" s="437"/>
    </row>
    <row r="17" spans="1:128" s="441" customFormat="1" ht="30" x14ac:dyDescent="0.25">
      <c r="A17" s="437"/>
      <c r="B17" s="452"/>
      <c r="C17" s="455" t="s">
        <v>464</v>
      </c>
      <c r="D17" s="206">
        <v>0</v>
      </c>
      <c r="E17" s="206">
        <v>0</v>
      </c>
      <c r="F17" s="206">
        <v>0</v>
      </c>
      <c r="G17" s="206">
        <v>0</v>
      </c>
      <c r="H17" s="206">
        <v>0</v>
      </c>
      <c r="I17" s="206">
        <v>0</v>
      </c>
      <c r="J17" s="206">
        <v>0</v>
      </c>
      <c r="K17" s="206">
        <v>0</v>
      </c>
      <c r="L17" s="206">
        <v>0</v>
      </c>
      <c r="M17" s="206">
        <v>0</v>
      </c>
      <c r="N17" s="206">
        <v>2.5623990000000003E-2</v>
      </c>
      <c r="O17" s="206">
        <v>0</v>
      </c>
      <c r="P17" s="206">
        <v>0</v>
      </c>
      <c r="Q17" s="206">
        <v>0</v>
      </c>
      <c r="R17" s="206">
        <v>0</v>
      </c>
      <c r="S17" s="206">
        <v>2.5623990000000003E-2</v>
      </c>
      <c r="T17" s="206">
        <v>0</v>
      </c>
      <c r="U17" s="437"/>
      <c r="V17" s="437"/>
      <c r="W17" s="437"/>
      <c r="X17" s="437"/>
      <c r="Y17" s="437"/>
      <c r="Z17" s="437"/>
      <c r="AA17" s="437"/>
      <c r="AB17" s="437"/>
      <c r="AC17" s="437"/>
      <c r="AD17" s="437"/>
      <c r="AE17" s="437"/>
      <c r="AF17" s="437"/>
      <c r="AG17" s="437"/>
      <c r="AH17" s="437"/>
      <c r="AI17" s="437"/>
      <c r="AJ17" s="437"/>
      <c r="AK17" s="437"/>
      <c r="AL17" s="437"/>
      <c r="AM17" s="437"/>
      <c r="AN17" s="437"/>
      <c r="AO17" s="437"/>
      <c r="AP17" s="437"/>
      <c r="AQ17" s="437"/>
      <c r="AR17" s="437"/>
      <c r="AS17" s="437"/>
      <c r="AT17" s="437"/>
      <c r="AU17" s="437"/>
      <c r="AV17" s="437"/>
      <c r="AW17" s="437"/>
      <c r="AX17" s="437"/>
      <c r="AY17" s="437"/>
      <c r="AZ17" s="437"/>
      <c r="BA17" s="437"/>
      <c r="BB17" s="437"/>
      <c r="BC17" s="437"/>
      <c r="BD17" s="437"/>
      <c r="BE17" s="437"/>
      <c r="BF17" s="437"/>
      <c r="BG17" s="437"/>
      <c r="BH17" s="437"/>
      <c r="BI17" s="437"/>
      <c r="BJ17" s="437"/>
      <c r="BK17" s="437"/>
      <c r="BL17" s="437"/>
      <c r="BM17" s="437"/>
      <c r="BN17" s="437"/>
      <c r="BO17" s="437"/>
      <c r="BP17" s="437"/>
      <c r="BQ17" s="437"/>
      <c r="BR17" s="437"/>
      <c r="BS17" s="437"/>
      <c r="BT17" s="437"/>
      <c r="BU17" s="437"/>
      <c r="BV17" s="437"/>
      <c r="BW17" s="437"/>
      <c r="BX17" s="437"/>
      <c r="BY17" s="437"/>
      <c r="BZ17" s="437"/>
      <c r="CA17" s="437"/>
      <c r="CB17" s="437"/>
      <c r="CC17" s="437"/>
      <c r="CD17" s="437"/>
      <c r="CE17" s="437"/>
      <c r="CF17" s="437"/>
      <c r="CG17" s="437"/>
      <c r="CH17" s="437"/>
      <c r="CI17" s="437"/>
      <c r="CJ17" s="437"/>
      <c r="CK17" s="437"/>
      <c r="CL17" s="437"/>
      <c r="CM17" s="437"/>
      <c r="CN17" s="437"/>
      <c r="CO17" s="437"/>
      <c r="CP17" s="437"/>
      <c r="CQ17" s="437"/>
      <c r="CR17" s="437"/>
      <c r="CS17" s="437"/>
      <c r="CT17" s="437"/>
      <c r="CU17" s="437"/>
      <c r="CV17" s="437"/>
      <c r="CW17" s="437"/>
      <c r="CX17" s="437"/>
      <c r="CY17" s="437"/>
      <c r="CZ17" s="437"/>
      <c r="DA17" s="437"/>
      <c r="DB17" s="437"/>
      <c r="DC17" s="437"/>
      <c r="DD17" s="437"/>
      <c r="DE17" s="437"/>
      <c r="DF17" s="437"/>
      <c r="DG17" s="437"/>
      <c r="DH17" s="437"/>
      <c r="DI17" s="437"/>
    </row>
    <row r="18" spans="1:128" s="441" customFormat="1" x14ac:dyDescent="0.25">
      <c r="A18" s="437"/>
      <c r="B18" s="452"/>
      <c r="C18" s="455" t="s">
        <v>465</v>
      </c>
      <c r="D18" s="206">
        <v>43400.772634120003</v>
      </c>
      <c r="E18" s="206">
        <v>0</v>
      </c>
      <c r="F18" s="206">
        <v>0</v>
      </c>
      <c r="G18" s="206">
        <v>0</v>
      </c>
      <c r="H18" s="206">
        <v>0</v>
      </c>
      <c r="I18" s="206">
        <v>0</v>
      </c>
      <c r="J18" s="206">
        <v>0</v>
      </c>
      <c r="K18" s="206">
        <v>0</v>
      </c>
      <c r="L18" s="206">
        <v>0</v>
      </c>
      <c r="M18" s="206">
        <v>0</v>
      </c>
      <c r="N18" s="206">
        <v>0</v>
      </c>
      <c r="O18" s="206">
        <v>0</v>
      </c>
      <c r="P18" s="206">
        <v>0</v>
      </c>
      <c r="Q18" s="206">
        <v>0</v>
      </c>
      <c r="R18" s="206">
        <v>0</v>
      </c>
      <c r="S18" s="206">
        <v>43400.772634120003</v>
      </c>
      <c r="T18" s="206">
        <v>0</v>
      </c>
      <c r="U18" s="437"/>
      <c r="V18" s="437"/>
      <c r="W18" s="437"/>
      <c r="X18" s="437"/>
      <c r="Y18" s="437"/>
      <c r="Z18" s="437"/>
      <c r="AA18" s="437"/>
      <c r="AB18" s="437"/>
      <c r="AC18" s="437"/>
      <c r="AD18" s="437"/>
      <c r="AE18" s="437"/>
      <c r="AF18" s="437"/>
      <c r="AG18" s="437"/>
      <c r="AH18" s="437"/>
      <c r="AI18" s="437"/>
      <c r="AJ18" s="437"/>
      <c r="AK18" s="437"/>
      <c r="AL18" s="437"/>
      <c r="AM18" s="437"/>
      <c r="AN18" s="437"/>
      <c r="AO18" s="437"/>
      <c r="AP18" s="437"/>
      <c r="AQ18" s="437"/>
      <c r="AR18" s="437"/>
      <c r="AS18" s="437"/>
      <c r="AT18" s="437"/>
      <c r="AU18" s="437"/>
      <c r="AV18" s="437"/>
      <c r="AW18" s="437"/>
      <c r="AX18" s="437"/>
      <c r="AY18" s="437"/>
      <c r="AZ18" s="437"/>
      <c r="BA18" s="437"/>
      <c r="BB18" s="437"/>
      <c r="BC18" s="437"/>
      <c r="BD18" s="437"/>
      <c r="BE18" s="437"/>
      <c r="BF18" s="437"/>
      <c r="BG18" s="437"/>
      <c r="BH18" s="437"/>
      <c r="BI18" s="437"/>
      <c r="BJ18" s="437"/>
      <c r="BK18" s="437"/>
      <c r="BL18" s="437"/>
      <c r="BM18" s="437"/>
      <c r="BN18" s="437"/>
      <c r="BO18" s="437"/>
      <c r="BP18" s="437"/>
      <c r="BQ18" s="437"/>
      <c r="BR18" s="437"/>
      <c r="BS18" s="437"/>
      <c r="BT18" s="437"/>
      <c r="BU18" s="437"/>
      <c r="BV18" s="437"/>
      <c r="BW18" s="437"/>
      <c r="BX18" s="437"/>
      <c r="BY18" s="437"/>
      <c r="BZ18" s="437"/>
      <c r="CA18" s="437"/>
      <c r="CB18" s="437"/>
      <c r="CC18" s="437"/>
      <c r="CD18" s="437"/>
      <c r="CE18" s="437"/>
      <c r="CF18" s="437"/>
      <c r="CG18" s="437"/>
      <c r="CH18" s="437"/>
      <c r="CI18" s="437"/>
      <c r="CJ18" s="437"/>
      <c r="CK18" s="437"/>
      <c r="CL18" s="437"/>
      <c r="CM18" s="437"/>
      <c r="CN18" s="437"/>
      <c r="CO18" s="437"/>
      <c r="CP18" s="437"/>
      <c r="CQ18" s="437"/>
      <c r="CR18" s="437"/>
      <c r="CS18" s="437"/>
      <c r="CT18" s="437"/>
      <c r="CU18" s="437"/>
      <c r="CV18" s="437"/>
      <c r="CW18" s="437"/>
      <c r="CX18" s="437"/>
      <c r="CY18" s="437"/>
      <c r="CZ18" s="437"/>
      <c r="DA18" s="437"/>
      <c r="DB18" s="437"/>
      <c r="DC18" s="437"/>
      <c r="DD18" s="437"/>
      <c r="DE18" s="437"/>
      <c r="DF18" s="437"/>
      <c r="DG18" s="437"/>
      <c r="DH18" s="437"/>
      <c r="DI18" s="437"/>
    </row>
    <row r="19" spans="1:128" s="441" customFormat="1" ht="30" x14ac:dyDescent="0.25">
      <c r="A19" s="437"/>
      <c r="B19" s="452"/>
      <c r="C19" s="455" t="s">
        <v>234</v>
      </c>
      <c r="D19" s="206">
        <v>0</v>
      </c>
      <c r="E19" s="206">
        <v>0</v>
      </c>
      <c r="F19" s="206">
        <v>0</v>
      </c>
      <c r="G19" s="206">
        <v>0</v>
      </c>
      <c r="H19" s="206">
        <v>5993.1373697200015</v>
      </c>
      <c r="I19" s="206">
        <v>0</v>
      </c>
      <c r="J19" s="206">
        <v>182.29905862000001</v>
      </c>
      <c r="K19" s="206">
        <v>0</v>
      </c>
      <c r="L19" s="206">
        <v>0</v>
      </c>
      <c r="M19" s="206">
        <v>0</v>
      </c>
      <c r="N19" s="206">
        <v>0</v>
      </c>
      <c r="O19" s="206">
        <v>0</v>
      </c>
      <c r="P19" s="206">
        <v>0</v>
      </c>
      <c r="Q19" s="206">
        <v>0</v>
      </c>
      <c r="R19" s="206">
        <v>0</v>
      </c>
      <c r="S19" s="206">
        <v>6175.4364283400018</v>
      </c>
      <c r="T19" s="206">
        <v>0</v>
      </c>
      <c r="U19" s="437"/>
      <c r="V19" s="437"/>
      <c r="W19" s="437"/>
      <c r="X19" s="437"/>
      <c r="Y19" s="437"/>
      <c r="Z19" s="437"/>
      <c r="AA19" s="437"/>
      <c r="AB19" s="437"/>
      <c r="AC19" s="437"/>
      <c r="AD19" s="437"/>
      <c r="AE19" s="437"/>
      <c r="AF19" s="437"/>
      <c r="AG19" s="437"/>
      <c r="AH19" s="437"/>
      <c r="AI19" s="437"/>
      <c r="AJ19" s="437"/>
      <c r="AK19" s="437"/>
      <c r="AL19" s="437"/>
      <c r="AM19" s="437"/>
      <c r="AN19" s="437"/>
      <c r="AO19" s="437"/>
      <c r="AP19" s="437"/>
      <c r="AQ19" s="437"/>
      <c r="AR19" s="437"/>
      <c r="AS19" s="437"/>
      <c r="AT19" s="437"/>
      <c r="AU19" s="437"/>
      <c r="AV19" s="437"/>
      <c r="AW19" s="437"/>
      <c r="AX19" s="437"/>
      <c r="AY19" s="437"/>
      <c r="AZ19" s="437"/>
      <c r="BA19" s="437"/>
      <c r="BB19" s="437"/>
      <c r="BC19" s="437"/>
      <c r="BD19" s="437"/>
      <c r="BE19" s="437"/>
      <c r="BF19" s="437"/>
      <c r="BG19" s="437"/>
      <c r="BH19" s="437"/>
      <c r="BI19" s="437"/>
      <c r="BJ19" s="437"/>
      <c r="BK19" s="437"/>
      <c r="BL19" s="437"/>
      <c r="BM19" s="437"/>
      <c r="BN19" s="437"/>
      <c r="BO19" s="437"/>
      <c r="BP19" s="437"/>
      <c r="BQ19" s="437"/>
      <c r="BR19" s="437"/>
      <c r="BS19" s="437"/>
      <c r="BT19" s="437"/>
      <c r="BU19" s="437"/>
      <c r="BV19" s="437"/>
      <c r="BW19" s="437"/>
      <c r="BX19" s="437"/>
      <c r="BY19" s="437"/>
      <c r="BZ19" s="437"/>
      <c r="CA19" s="437"/>
      <c r="CB19" s="437"/>
      <c r="CC19" s="437"/>
      <c r="CD19" s="437"/>
      <c r="CE19" s="437"/>
      <c r="CF19" s="437"/>
      <c r="CG19" s="437"/>
      <c r="CH19" s="437"/>
      <c r="CI19" s="437"/>
      <c r="CJ19" s="437"/>
      <c r="CK19" s="437"/>
      <c r="CL19" s="437"/>
      <c r="CM19" s="437"/>
      <c r="CN19" s="437"/>
      <c r="CO19" s="437"/>
      <c r="CP19" s="437"/>
      <c r="CQ19" s="437"/>
      <c r="CR19" s="437"/>
      <c r="CS19" s="437"/>
      <c r="CT19" s="437"/>
      <c r="CU19" s="437"/>
      <c r="CV19" s="437"/>
      <c r="CW19" s="437"/>
      <c r="CX19" s="437"/>
      <c r="CY19" s="437"/>
      <c r="CZ19" s="437"/>
      <c r="DA19" s="437"/>
      <c r="DB19" s="437"/>
      <c r="DC19" s="437"/>
      <c r="DD19" s="437"/>
      <c r="DE19" s="437"/>
      <c r="DF19" s="437"/>
      <c r="DG19" s="437"/>
      <c r="DH19" s="437"/>
      <c r="DI19" s="437"/>
    </row>
    <row r="20" spans="1:128" s="441" customFormat="1" ht="30" x14ac:dyDescent="0.25">
      <c r="A20" s="437"/>
      <c r="B20" s="452"/>
      <c r="C20" s="455" t="s">
        <v>470</v>
      </c>
      <c r="D20" s="206">
        <v>0</v>
      </c>
      <c r="E20" s="206">
        <v>0</v>
      </c>
      <c r="F20" s="206">
        <v>0</v>
      </c>
      <c r="G20" s="206">
        <v>0</v>
      </c>
      <c r="H20" s="206">
        <v>0</v>
      </c>
      <c r="I20" s="206">
        <v>0</v>
      </c>
      <c r="J20" s="206">
        <v>0</v>
      </c>
      <c r="K20" s="206">
        <v>0</v>
      </c>
      <c r="L20" s="206">
        <v>0</v>
      </c>
      <c r="M20" s="206">
        <v>0</v>
      </c>
      <c r="N20" s="206">
        <v>0</v>
      </c>
      <c r="O20" s="206">
        <v>0</v>
      </c>
      <c r="P20" s="206">
        <v>0</v>
      </c>
      <c r="Q20" s="206">
        <v>0</v>
      </c>
      <c r="R20" s="206">
        <v>0</v>
      </c>
      <c r="S20" s="206">
        <v>0</v>
      </c>
      <c r="T20" s="206">
        <v>0</v>
      </c>
      <c r="U20" s="437"/>
      <c r="V20" s="437"/>
      <c r="W20" s="437"/>
      <c r="X20" s="437"/>
      <c r="Y20" s="437"/>
      <c r="Z20" s="437"/>
      <c r="AA20" s="437"/>
      <c r="AB20" s="437"/>
      <c r="AC20" s="437"/>
      <c r="AD20" s="437"/>
      <c r="AE20" s="437"/>
      <c r="AF20" s="437"/>
      <c r="AG20" s="437"/>
      <c r="AH20" s="437"/>
      <c r="AI20" s="437"/>
      <c r="AJ20" s="437"/>
      <c r="AK20" s="437"/>
      <c r="AL20" s="437"/>
      <c r="AM20" s="437"/>
      <c r="AN20" s="437"/>
      <c r="AO20" s="437"/>
      <c r="AP20" s="437"/>
      <c r="AQ20" s="437"/>
      <c r="AR20" s="437"/>
      <c r="AS20" s="437"/>
      <c r="AT20" s="437"/>
      <c r="AU20" s="437"/>
      <c r="AV20" s="437"/>
      <c r="AW20" s="437"/>
      <c r="AX20" s="437"/>
      <c r="AY20" s="437"/>
      <c r="AZ20" s="437"/>
      <c r="BA20" s="437"/>
      <c r="BB20" s="437"/>
      <c r="BC20" s="437"/>
      <c r="BD20" s="437"/>
      <c r="BE20" s="437"/>
      <c r="BF20" s="437"/>
      <c r="BG20" s="437"/>
      <c r="BH20" s="437"/>
      <c r="BI20" s="437"/>
      <c r="BJ20" s="437"/>
      <c r="BK20" s="437"/>
      <c r="BL20" s="437"/>
      <c r="BM20" s="437"/>
      <c r="BN20" s="437"/>
      <c r="BO20" s="437"/>
      <c r="BP20" s="437"/>
      <c r="BQ20" s="437"/>
      <c r="BR20" s="437"/>
      <c r="BS20" s="437"/>
      <c r="BT20" s="437"/>
      <c r="BU20" s="437"/>
      <c r="BV20" s="437"/>
      <c r="BW20" s="437"/>
      <c r="BX20" s="437"/>
      <c r="BY20" s="437"/>
      <c r="BZ20" s="437"/>
      <c r="CA20" s="437"/>
      <c r="CB20" s="437"/>
      <c r="CC20" s="437"/>
      <c r="CD20" s="437"/>
      <c r="CE20" s="437"/>
      <c r="CF20" s="437"/>
      <c r="CG20" s="437"/>
      <c r="CH20" s="437"/>
      <c r="CI20" s="437"/>
      <c r="CJ20" s="437"/>
      <c r="CK20" s="437"/>
      <c r="CL20" s="437"/>
      <c r="CM20" s="437"/>
      <c r="CN20" s="437"/>
      <c r="CO20" s="437"/>
      <c r="CP20" s="437"/>
      <c r="CQ20" s="437"/>
      <c r="CR20" s="437"/>
      <c r="CS20" s="437"/>
      <c r="CT20" s="437"/>
      <c r="CU20" s="437"/>
      <c r="CV20" s="437"/>
      <c r="CW20" s="437"/>
      <c r="CX20" s="437"/>
      <c r="CY20" s="437"/>
      <c r="CZ20" s="437"/>
      <c r="DA20" s="437"/>
      <c r="DB20" s="437"/>
      <c r="DC20" s="437"/>
      <c r="DD20" s="437"/>
      <c r="DE20" s="437"/>
      <c r="DF20" s="437"/>
      <c r="DG20" s="437"/>
      <c r="DH20" s="437"/>
      <c r="DI20" s="437"/>
    </row>
    <row r="21" spans="1:128" s="441" customFormat="1" x14ac:dyDescent="0.25">
      <c r="A21" s="437"/>
      <c r="B21" s="452"/>
      <c r="C21" s="455" t="s">
        <v>467</v>
      </c>
      <c r="D21" s="206">
        <v>0</v>
      </c>
      <c r="E21" s="206">
        <v>0</v>
      </c>
      <c r="F21" s="206">
        <v>0</v>
      </c>
      <c r="G21" s="206">
        <v>0</v>
      </c>
      <c r="H21" s="206">
        <v>0</v>
      </c>
      <c r="I21" s="206">
        <v>0</v>
      </c>
      <c r="J21" s="206">
        <v>0</v>
      </c>
      <c r="K21" s="206">
        <v>0</v>
      </c>
      <c r="L21" s="206">
        <v>0</v>
      </c>
      <c r="M21" s="206">
        <v>0</v>
      </c>
      <c r="N21" s="206">
        <v>0</v>
      </c>
      <c r="O21" s="206">
        <v>0</v>
      </c>
      <c r="P21" s="206">
        <v>0</v>
      </c>
      <c r="Q21" s="206">
        <v>0</v>
      </c>
      <c r="R21" s="206">
        <v>0</v>
      </c>
      <c r="S21" s="206">
        <v>0</v>
      </c>
      <c r="T21" s="206">
        <v>0</v>
      </c>
      <c r="U21" s="437"/>
      <c r="V21" s="437"/>
      <c r="W21" s="437"/>
      <c r="X21" s="437"/>
      <c r="Y21" s="437"/>
      <c r="Z21" s="437"/>
      <c r="AA21" s="437"/>
      <c r="AB21" s="437"/>
      <c r="AC21" s="437"/>
      <c r="AD21" s="437"/>
      <c r="AE21" s="437"/>
      <c r="AF21" s="437"/>
      <c r="AG21" s="437"/>
      <c r="AH21" s="437"/>
      <c r="AI21" s="437"/>
      <c r="AJ21" s="437"/>
      <c r="AK21" s="437"/>
      <c r="AL21" s="437"/>
      <c r="AM21" s="437"/>
      <c r="AN21" s="437"/>
      <c r="AO21" s="437"/>
      <c r="AP21" s="437"/>
      <c r="AQ21" s="437"/>
      <c r="AR21" s="437"/>
      <c r="AS21" s="437"/>
      <c r="AT21" s="437"/>
      <c r="AU21" s="437"/>
      <c r="AV21" s="437"/>
      <c r="AW21" s="437"/>
      <c r="AX21" s="437"/>
      <c r="AY21" s="437"/>
      <c r="AZ21" s="437"/>
      <c r="BA21" s="437"/>
      <c r="BB21" s="437"/>
      <c r="BC21" s="437"/>
      <c r="BD21" s="437"/>
      <c r="BE21" s="437"/>
      <c r="BF21" s="437"/>
      <c r="BG21" s="437"/>
      <c r="BH21" s="437"/>
      <c r="BI21" s="437"/>
      <c r="BJ21" s="437"/>
      <c r="BK21" s="437"/>
      <c r="BL21" s="437"/>
      <c r="BM21" s="437"/>
      <c r="BN21" s="437"/>
      <c r="BO21" s="437"/>
      <c r="BP21" s="437"/>
      <c r="BQ21" s="437"/>
      <c r="BR21" s="437"/>
      <c r="BS21" s="437"/>
      <c r="BT21" s="437"/>
      <c r="BU21" s="437"/>
      <c r="BV21" s="437"/>
      <c r="BW21" s="437"/>
      <c r="BX21" s="437"/>
      <c r="BY21" s="437"/>
      <c r="BZ21" s="437"/>
      <c r="CA21" s="437"/>
      <c r="CB21" s="437"/>
      <c r="CC21" s="437"/>
      <c r="CD21" s="437"/>
      <c r="CE21" s="437"/>
      <c r="CF21" s="437"/>
      <c r="CG21" s="437"/>
      <c r="CH21" s="437"/>
      <c r="CI21" s="437"/>
      <c r="CJ21" s="437"/>
      <c r="CK21" s="437"/>
      <c r="CL21" s="437"/>
      <c r="CM21" s="437"/>
      <c r="CN21" s="437"/>
      <c r="CO21" s="437"/>
      <c r="CP21" s="437"/>
      <c r="CQ21" s="437"/>
      <c r="CR21" s="437"/>
      <c r="CS21" s="437"/>
      <c r="CT21" s="437"/>
      <c r="CU21" s="437"/>
      <c r="CV21" s="437"/>
      <c r="CW21" s="437"/>
      <c r="CX21" s="437"/>
      <c r="CY21" s="437"/>
      <c r="CZ21" s="437"/>
      <c r="DA21" s="437"/>
      <c r="DB21" s="437"/>
      <c r="DC21" s="437"/>
      <c r="DD21" s="437"/>
      <c r="DE21" s="437"/>
      <c r="DF21" s="437"/>
      <c r="DG21" s="437"/>
      <c r="DH21" s="437"/>
      <c r="DI21" s="437"/>
    </row>
    <row r="22" spans="1:128" s="441" customFormat="1" x14ac:dyDescent="0.25">
      <c r="A22" s="437"/>
      <c r="B22" s="452"/>
      <c r="C22" s="455" t="s">
        <v>235</v>
      </c>
      <c r="D22" s="206">
        <v>0</v>
      </c>
      <c r="E22" s="206">
        <v>0</v>
      </c>
      <c r="F22" s="206">
        <v>0</v>
      </c>
      <c r="G22" s="206">
        <v>0</v>
      </c>
      <c r="H22" s="206">
        <v>0</v>
      </c>
      <c r="I22" s="206">
        <v>0</v>
      </c>
      <c r="J22" s="206">
        <v>0</v>
      </c>
      <c r="K22" s="206">
        <v>0</v>
      </c>
      <c r="L22" s="206">
        <v>0</v>
      </c>
      <c r="M22" s="206">
        <v>0</v>
      </c>
      <c r="N22" s="206">
        <v>0</v>
      </c>
      <c r="O22" s="206">
        <v>0</v>
      </c>
      <c r="P22" s="206">
        <v>0</v>
      </c>
      <c r="Q22" s="206">
        <v>0</v>
      </c>
      <c r="R22" s="206">
        <v>0</v>
      </c>
      <c r="S22" s="206">
        <v>0</v>
      </c>
      <c r="T22" s="206">
        <v>0</v>
      </c>
      <c r="U22" s="437"/>
      <c r="V22" s="437"/>
      <c r="W22" s="437"/>
      <c r="X22" s="437"/>
      <c r="Y22" s="437"/>
      <c r="Z22" s="437"/>
      <c r="AA22" s="437"/>
      <c r="AB22" s="437"/>
      <c r="AC22" s="437"/>
      <c r="AD22" s="437"/>
      <c r="AE22" s="437"/>
      <c r="AF22" s="437"/>
      <c r="AG22" s="437"/>
      <c r="AH22" s="437"/>
      <c r="AI22" s="437"/>
      <c r="AJ22" s="437"/>
      <c r="AK22" s="437"/>
      <c r="AL22" s="437"/>
      <c r="AM22" s="437"/>
      <c r="AN22" s="437"/>
      <c r="AO22" s="437"/>
      <c r="AP22" s="437"/>
      <c r="AQ22" s="437"/>
      <c r="AR22" s="437"/>
      <c r="AS22" s="437"/>
      <c r="AT22" s="437"/>
      <c r="AU22" s="437"/>
      <c r="AV22" s="437"/>
      <c r="AW22" s="437"/>
      <c r="AX22" s="437"/>
      <c r="AY22" s="437"/>
      <c r="AZ22" s="437"/>
      <c r="BA22" s="437"/>
      <c r="BB22" s="437"/>
      <c r="BC22" s="437"/>
      <c r="BD22" s="437"/>
      <c r="BE22" s="437"/>
      <c r="BF22" s="437"/>
      <c r="BG22" s="437"/>
      <c r="BH22" s="437"/>
      <c r="BI22" s="437"/>
      <c r="BJ22" s="437"/>
      <c r="BK22" s="437"/>
      <c r="BL22" s="437"/>
      <c r="BM22" s="437"/>
      <c r="BN22" s="437"/>
      <c r="BO22" s="437"/>
      <c r="BP22" s="437"/>
      <c r="BQ22" s="437"/>
      <c r="BR22" s="437"/>
      <c r="BS22" s="437"/>
      <c r="BT22" s="437"/>
      <c r="BU22" s="437"/>
      <c r="BV22" s="437"/>
      <c r="BW22" s="437"/>
      <c r="BX22" s="437"/>
      <c r="BY22" s="437"/>
      <c r="BZ22" s="437"/>
      <c r="CA22" s="437"/>
      <c r="CB22" s="437"/>
      <c r="CC22" s="437"/>
      <c r="CD22" s="437"/>
      <c r="CE22" s="437"/>
      <c r="CF22" s="437"/>
      <c r="CG22" s="437"/>
      <c r="CH22" s="437"/>
      <c r="CI22" s="437"/>
      <c r="CJ22" s="437"/>
      <c r="CK22" s="437"/>
      <c r="CL22" s="437"/>
      <c r="CM22" s="437"/>
      <c r="CN22" s="437"/>
      <c r="CO22" s="437"/>
      <c r="CP22" s="437"/>
      <c r="CQ22" s="437"/>
      <c r="CR22" s="437"/>
      <c r="CS22" s="437"/>
      <c r="CT22" s="437"/>
      <c r="CU22" s="437"/>
      <c r="CV22" s="437"/>
      <c r="CW22" s="437"/>
      <c r="CX22" s="437"/>
      <c r="CY22" s="437"/>
      <c r="CZ22" s="437"/>
      <c r="DA22" s="437"/>
      <c r="DB22" s="437"/>
      <c r="DC22" s="437"/>
      <c r="DD22" s="437"/>
      <c r="DE22" s="437"/>
      <c r="DF22" s="437"/>
      <c r="DG22" s="437"/>
      <c r="DH22" s="437"/>
      <c r="DI22" s="437"/>
    </row>
    <row r="23" spans="1:128" s="441" customFormat="1" x14ac:dyDescent="0.25">
      <c r="A23" s="437"/>
      <c r="B23" s="456"/>
      <c r="C23" s="457" t="s">
        <v>468</v>
      </c>
      <c r="D23" s="445">
        <v>-114011.27257408999</v>
      </c>
      <c r="E23" s="445">
        <v>0</v>
      </c>
      <c r="F23" s="445">
        <v>0</v>
      </c>
      <c r="G23" s="445">
        <v>0</v>
      </c>
      <c r="H23" s="445">
        <v>16888.93274683</v>
      </c>
      <c r="I23" s="445">
        <v>319045.51771986001</v>
      </c>
      <c r="J23" s="445">
        <v>11440.38069115</v>
      </c>
      <c r="K23" s="445">
        <v>0</v>
      </c>
      <c r="L23" s="445">
        <v>96104.129895449994</v>
      </c>
      <c r="M23" s="445">
        <v>555010.82359312009</v>
      </c>
      <c r="N23" s="445">
        <v>195.27474744</v>
      </c>
      <c r="O23" s="445">
        <v>4863.7090384399999</v>
      </c>
      <c r="P23" s="445">
        <v>0</v>
      </c>
      <c r="Q23" s="445">
        <v>0</v>
      </c>
      <c r="R23" s="445">
        <v>0</v>
      </c>
      <c r="S23" s="445">
        <v>889537.49585820013</v>
      </c>
      <c r="T23" s="445">
        <v>0</v>
      </c>
      <c r="U23" s="437"/>
      <c r="V23" s="437"/>
      <c r="W23" s="437"/>
      <c r="X23" s="437"/>
      <c r="Y23" s="437"/>
      <c r="Z23" s="437"/>
      <c r="AA23" s="437"/>
      <c r="AB23" s="437"/>
      <c r="AC23" s="437"/>
      <c r="AD23" s="437"/>
      <c r="AE23" s="437"/>
      <c r="AF23" s="437"/>
      <c r="AG23" s="437"/>
      <c r="AH23" s="437"/>
      <c r="AI23" s="437"/>
      <c r="AJ23" s="437"/>
      <c r="AK23" s="437"/>
      <c r="AL23" s="437"/>
      <c r="AM23" s="437"/>
      <c r="AN23" s="437"/>
      <c r="AO23" s="437"/>
      <c r="AP23" s="437"/>
      <c r="AQ23" s="437"/>
      <c r="AR23" s="437"/>
      <c r="AS23" s="437"/>
      <c r="AT23" s="437"/>
      <c r="AU23" s="437"/>
      <c r="AV23" s="437"/>
      <c r="AW23" s="437"/>
      <c r="AX23" s="437"/>
      <c r="AY23" s="437"/>
      <c r="AZ23" s="437"/>
      <c r="BA23" s="437"/>
      <c r="BB23" s="437"/>
      <c r="BC23" s="437"/>
      <c r="BD23" s="437"/>
      <c r="BE23" s="437"/>
      <c r="BF23" s="437"/>
      <c r="BG23" s="437"/>
      <c r="BH23" s="437"/>
      <c r="BI23" s="437"/>
      <c r="BJ23" s="437"/>
      <c r="BK23" s="437"/>
      <c r="BL23" s="437"/>
      <c r="BM23" s="437"/>
      <c r="BN23" s="437"/>
      <c r="BO23" s="437"/>
      <c r="BP23" s="437"/>
      <c r="BQ23" s="437"/>
      <c r="BR23" s="437"/>
      <c r="BS23" s="437"/>
      <c r="BT23" s="437"/>
      <c r="BU23" s="437"/>
      <c r="BV23" s="437"/>
      <c r="BW23" s="437"/>
      <c r="BX23" s="437"/>
      <c r="BY23" s="437"/>
      <c r="BZ23" s="437"/>
      <c r="CA23" s="437"/>
      <c r="CB23" s="437"/>
      <c r="CC23" s="437"/>
      <c r="CD23" s="437"/>
      <c r="CE23" s="437"/>
      <c r="CF23" s="437"/>
      <c r="CG23" s="437"/>
      <c r="CH23" s="437"/>
      <c r="CI23" s="437"/>
      <c r="CJ23" s="437"/>
      <c r="CK23" s="437"/>
      <c r="CL23" s="437"/>
      <c r="CM23" s="437"/>
      <c r="CN23" s="437"/>
      <c r="CO23" s="437"/>
      <c r="CP23" s="437"/>
      <c r="CQ23" s="437"/>
      <c r="CR23" s="437"/>
      <c r="CS23" s="437"/>
      <c r="CT23" s="437"/>
      <c r="CU23" s="437"/>
      <c r="CV23" s="437"/>
      <c r="CW23" s="437"/>
      <c r="CX23" s="437"/>
      <c r="CY23" s="437"/>
      <c r="CZ23" s="437"/>
      <c r="DA23" s="437"/>
      <c r="DB23" s="437"/>
      <c r="DC23" s="437"/>
      <c r="DD23" s="437"/>
      <c r="DE23" s="437"/>
      <c r="DF23" s="437"/>
      <c r="DG23" s="437"/>
      <c r="DH23" s="437"/>
      <c r="DI23" s="437"/>
    </row>
    <row r="24" spans="1:128" s="441" customFormat="1" x14ac:dyDescent="0.25">
      <c r="A24" s="437"/>
      <c r="B24" s="437"/>
      <c r="C24" s="437"/>
      <c r="D24" s="447"/>
      <c r="E24" s="437"/>
      <c r="F24" s="437"/>
      <c r="G24" s="437"/>
      <c r="H24" s="437"/>
      <c r="I24" s="437"/>
      <c r="J24" s="437"/>
      <c r="K24" s="437"/>
      <c r="L24" s="437"/>
      <c r="M24" s="437"/>
      <c r="N24" s="437"/>
      <c r="O24" s="437"/>
      <c r="P24" s="437"/>
      <c r="Q24" s="437"/>
      <c r="R24" s="437"/>
      <c r="S24" s="430"/>
      <c r="T24" s="430"/>
      <c r="U24" s="437"/>
      <c r="V24" s="437"/>
      <c r="W24" s="437"/>
      <c r="X24" s="437"/>
      <c r="Y24" s="437"/>
      <c r="Z24" s="437"/>
      <c r="AA24" s="437"/>
      <c r="AB24" s="437"/>
      <c r="AC24" s="437"/>
      <c r="AD24" s="437"/>
      <c r="AE24" s="437"/>
      <c r="AF24" s="437"/>
      <c r="AG24" s="437"/>
      <c r="AH24" s="437"/>
      <c r="AI24" s="437"/>
      <c r="AJ24" s="437"/>
      <c r="AK24" s="437"/>
      <c r="AL24" s="437"/>
      <c r="AM24" s="437"/>
      <c r="AN24" s="437"/>
      <c r="AO24" s="437"/>
      <c r="AP24" s="437"/>
      <c r="AQ24" s="437"/>
      <c r="AR24" s="437"/>
      <c r="AS24" s="437"/>
      <c r="AT24" s="437"/>
      <c r="AU24" s="437"/>
      <c r="AV24" s="437"/>
      <c r="AW24" s="437"/>
      <c r="AX24" s="437"/>
      <c r="AY24" s="437"/>
      <c r="AZ24" s="437"/>
      <c r="BA24" s="437"/>
      <c r="BB24" s="437"/>
      <c r="BC24" s="437"/>
      <c r="BD24" s="437"/>
      <c r="BE24" s="437"/>
      <c r="BF24" s="437"/>
      <c r="BG24" s="437"/>
      <c r="BH24" s="437"/>
      <c r="BI24" s="437"/>
      <c r="BJ24" s="437"/>
      <c r="BK24" s="437"/>
      <c r="BL24" s="437"/>
      <c r="BM24" s="437"/>
      <c r="BN24" s="437"/>
      <c r="BO24" s="437"/>
      <c r="BP24" s="437"/>
      <c r="BQ24" s="437"/>
      <c r="BR24" s="437"/>
      <c r="BS24" s="437"/>
      <c r="BT24" s="437"/>
      <c r="BU24" s="437"/>
      <c r="BV24" s="437"/>
      <c r="BW24" s="437"/>
      <c r="BX24" s="437"/>
      <c r="BY24" s="437"/>
      <c r="BZ24" s="437"/>
      <c r="CA24" s="437"/>
      <c r="CB24" s="437"/>
      <c r="CC24" s="437"/>
      <c r="CD24" s="437"/>
      <c r="CE24" s="437"/>
      <c r="CF24" s="437"/>
      <c r="CG24" s="437"/>
      <c r="CH24" s="437"/>
      <c r="CI24" s="437"/>
      <c r="CJ24" s="437"/>
      <c r="CK24" s="437"/>
      <c r="CL24" s="437"/>
      <c r="CM24" s="437"/>
      <c r="CN24" s="437"/>
      <c r="CO24" s="437"/>
      <c r="CP24" s="437"/>
      <c r="CQ24" s="437"/>
      <c r="CR24" s="437"/>
      <c r="CS24" s="437"/>
      <c r="CT24" s="437"/>
      <c r="CU24" s="437"/>
      <c r="CV24" s="437"/>
      <c r="CW24" s="437"/>
      <c r="CX24" s="437"/>
      <c r="CY24" s="437"/>
      <c r="CZ24" s="437"/>
      <c r="DA24" s="437"/>
      <c r="DB24" s="437"/>
      <c r="DC24" s="437"/>
      <c r="DD24" s="437"/>
      <c r="DE24" s="437"/>
      <c r="DF24" s="437"/>
      <c r="DG24" s="437"/>
      <c r="DH24" s="437"/>
      <c r="DI24" s="437"/>
    </row>
    <row r="25" spans="1:128" s="441" customFormat="1" x14ac:dyDescent="0.25">
      <c r="A25" s="437"/>
      <c r="B25" s="437"/>
      <c r="C25" s="437"/>
      <c r="D25" s="447"/>
      <c r="E25" s="447"/>
      <c r="F25" s="447"/>
      <c r="G25" s="447"/>
      <c r="H25" s="447"/>
      <c r="I25" s="447"/>
      <c r="J25" s="447"/>
      <c r="K25" s="447"/>
      <c r="L25" s="447"/>
      <c r="M25" s="447"/>
      <c r="N25" s="447"/>
      <c r="O25" s="447"/>
      <c r="P25" s="447"/>
      <c r="Q25" s="447"/>
      <c r="R25" s="447"/>
      <c r="S25" s="430"/>
      <c r="T25" s="430"/>
      <c r="U25" s="437"/>
      <c r="V25" s="437"/>
      <c r="W25" s="437"/>
      <c r="X25" s="437"/>
      <c r="Y25" s="437"/>
      <c r="Z25" s="437"/>
      <c r="AA25" s="437"/>
      <c r="AB25" s="437"/>
      <c r="AC25" s="437"/>
      <c r="AD25" s="437"/>
      <c r="AE25" s="437"/>
      <c r="AF25" s="437"/>
      <c r="AG25" s="437"/>
      <c r="AH25" s="437"/>
      <c r="AI25" s="437"/>
      <c r="AJ25" s="437"/>
      <c r="AK25" s="437"/>
      <c r="AL25" s="437"/>
      <c r="AM25" s="437"/>
      <c r="AN25" s="437"/>
      <c r="AO25" s="437"/>
      <c r="AP25" s="437"/>
      <c r="AQ25" s="437"/>
      <c r="AR25" s="437"/>
      <c r="AS25" s="437"/>
      <c r="AT25" s="437"/>
      <c r="AU25" s="437"/>
      <c r="AV25" s="437"/>
      <c r="AW25" s="437"/>
      <c r="AX25" s="437"/>
      <c r="AY25" s="437"/>
      <c r="AZ25" s="437"/>
      <c r="BA25" s="437"/>
      <c r="BB25" s="437"/>
      <c r="BC25" s="437"/>
      <c r="BD25" s="437"/>
      <c r="BE25" s="437"/>
      <c r="BF25" s="437"/>
      <c r="BG25" s="437"/>
      <c r="BH25" s="437"/>
      <c r="BI25" s="437"/>
      <c r="BJ25" s="437"/>
      <c r="BK25" s="437"/>
      <c r="BL25" s="437"/>
      <c r="BM25" s="437"/>
      <c r="BN25" s="437"/>
      <c r="BO25" s="437"/>
      <c r="BP25" s="437"/>
      <c r="BQ25" s="437"/>
      <c r="BR25" s="437"/>
      <c r="BS25" s="437"/>
      <c r="BT25" s="437"/>
      <c r="BU25" s="437"/>
      <c r="BV25" s="437"/>
      <c r="BW25" s="437"/>
      <c r="BX25" s="437"/>
      <c r="BY25" s="437"/>
      <c r="BZ25" s="437"/>
      <c r="CA25" s="437"/>
      <c r="CB25" s="437"/>
      <c r="CC25" s="437"/>
      <c r="CD25" s="437"/>
      <c r="CE25" s="437"/>
      <c r="CF25" s="437"/>
      <c r="CG25" s="437"/>
      <c r="CH25" s="437"/>
      <c r="CI25" s="437"/>
      <c r="CJ25" s="437"/>
      <c r="CK25" s="437"/>
      <c r="CL25" s="437"/>
      <c r="CM25" s="437"/>
      <c r="CN25" s="437"/>
      <c r="CO25" s="437"/>
      <c r="CP25" s="437"/>
      <c r="CQ25" s="437"/>
      <c r="CR25" s="437"/>
      <c r="CS25" s="437"/>
      <c r="CT25" s="437"/>
      <c r="CU25" s="437"/>
      <c r="CV25" s="437"/>
      <c r="CW25" s="437"/>
      <c r="CX25" s="437"/>
      <c r="CY25" s="437"/>
      <c r="CZ25" s="437"/>
      <c r="DA25" s="437"/>
      <c r="DB25" s="437"/>
      <c r="DC25" s="437"/>
      <c r="DD25" s="437"/>
      <c r="DE25" s="437"/>
      <c r="DF25" s="437"/>
      <c r="DG25" s="437"/>
      <c r="DH25" s="437"/>
      <c r="DI25" s="437"/>
    </row>
    <row r="26" spans="1:128" s="441" customFormat="1" x14ac:dyDescent="0.25">
      <c r="A26" s="437"/>
      <c r="B26" s="437"/>
      <c r="C26" s="437"/>
      <c r="D26" s="437"/>
      <c r="E26" s="437"/>
      <c r="F26" s="437"/>
      <c r="G26" s="437"/>
      <c r="H26" s="437"/>
      <c r="I26" s="437"/>
      <c r="J26" s="437"/>
      <c r="K26" s="437"/>
      <c r="L26" s="437"/>
      <c r="M26" s="437"/>
      <c r="N26" s="437"/>
      <c r="O26" s="437"/>
      <c r="P26" s="431"/>
      <c r="Q26" s="437"/>
      <c r="R26" s="437"/>
      <c r="S26" s="430"/>
      <c r="T26" s="430"/>
      <c r="U26" s="437"/>
      <c r="V26" s="437"/>
      <c r="W26" s="437"/>
      <c r="X26" s="437"/>
      <c r="Y26" s="437"/>
      <c r="Z26" s="437"/>
      <c r="AA26" s="437"/>
      <c r="AB26" s="437"/>
      <c r="AC26" s="437"/>
      <c r="AD26" s="437"/>
      <c r="AE26" s="437"/>
      <c r="AF26" s="437"/>
      <c r="AG26" s="437"/>
      <c r="AH26" s="437"/>
      <c r="AI26" s="437"/>
      <c r="AJ26" s="437"/>
      <c r="AK26" s="437"/>
      <c r="AL26" s="437"/>
      <c r="AM26" s="437"/>
      <c r="AN26" s="437"/>
      <c r="AO26" s="437"/>
      <c r="AP26" s="437"/>
      <c r="AQ26" s="437"/>
      <c r="AR26" s="437"/>
      <c r="AS26" s="437"/>
      <c r="AT26" s="437"/>
      <c r="AU26" s="437"/>
      <c r="AV26" s="437"/>
      <c r="AW26" s="437"/>
      <c r="AX26" s="437"/>
      <c r="AY26" s="437"/>
      <c r="AZ26" s="437"/>
      <c r="BA26" s="437"/>
      <c r="BB26" s="437"/>
      <c r="BC26" s="437"/>
      <c r="BD26" s="437"/>
      <c r="BE26" s="437"/>
      <c r="BF26" s="437"/>
      <c r="BG26" s="437"/>
      <c r="BH26" s="437"/>
      <c r="BI26" s="437"/>
      <c r="BJ26" s="437"/>
      <c r="BK26" s="437"/>
      <c r="BL26" s="437"/>
      <c r="BM26" s="437"/>
      <c r="BN26" s="437"/>
      <c r="BO26" s="437"/>
      <c r="BP26" s="437"/>
      <c r="BQ26" s="437"/>
      <c r="BR26" s="437"/>
      <c r="BS26" s="437"/>
      <c r="BT26" s="437"/>
      <c r="BU26" s="437"/>
      <c r="BV26" s="437"/>
      <c r="BW26" s="437"/>
      <c r="BX26" s="437"/>
      <c r="BY26" s="437"/>
      <c r="BZ26" s="437"/>
      <c r="CA26" s="437"/>
      <c r="CB26" s="437"/>
      <c r="CC26" s="437"/>
      <c r="CD26" s="437"/>
      <c r="CE26" s="437"/>
      <c r="CF26" s="437"/>
      <c r="CG26" s="437"/>
      <c r="CH26" s="437"/>
      <c r="CI26" s="437"/>
      <c r="CJ26" s="437"/>
      <c r="CK26" s="437"/>
      <c r="CL26" s="437"/>
      <c r="CM26" s="437"/>
      <c r="CN26" s="437"/>
      <c r="CO26" s="437"/>
      <c r="CP26" s="437"/>
      <c r="CQ26" s="437"/>
      <c r="CR26" s="437"/>
      <c r="CS26" s="437"/>
      <c r="CT26" s="437"/>
      <c r="CU26" s="437"/>
      <c r="CV26" s="437"/>
      <c r="CW26" s="437"/>
      <c r="CX26" s="437"/>
      <c r="CY26" s="437"/>
      <c r="CZ26" s="437"/>
      <c r="DA26" s="437"/>
      <c r="DB26" s="437"/>
      <c r="DC26" s="437"/>
      <c r="DD26" s="437"/>
      <c r="DE26" s="437"/>
      <c r="DF26" s="437"/>
      <c r="DG26" s="437"/>
      <c r="DH26" s="437"/>
      <c r="DI26" s="437"/>
    </row>
    <row r="27" spans="1:128" x14ac:dyDescent="0.25">
      <c r="DJ27" s="102"/>
      <c r="DK27" s="102"/>
      <c r="DL27" s="102"/>
      <c r="DM27" s="102"/>
      <c r="DN27" s="102"/>
      <c r="DO27" s="102"/>
      <c r="DP27" s="102"/>
      <c r="DQ27" s="102"/>
      <c r="DR27" s="102"/>
      <c r="DS27" s="102"/>
      <c r="DT27" s="102"/>
      <c r="DU27" s="102"/>
      <c r="DV27" s="102"/>
      <c r="DW27" s="102"/>
      <c r="DX27" s="102"/>
    </row>
    <row r="28" spans="1:128" x14ac:dyDescent="0.25">
      <c r="DJ28" s="102"/>
      <c r="DK28" s="102"/>
      <c r="DL28" s="102"/>
      <c r="DM28" s="102"/>
      <c r="DN28" s="102"/>
      <c r="DO28" s="102"/>
      <c r="DP28" s="102"/>
      <c r="DQ28" s="102"/>
      <c r="DR28" s="102"/>
      <c r="DS28" s="102"/>
      <c r="DT28" s="102"/>
      <c r="DU28" s="102"/>
      <c r="DV28" s="102"/>
      <c r="DW28" s="102"/>
      <c r="DX28" s="102"/>
    </row>
  </sheetData>
  <sheetProtection algorithmName="SHA-512" hashValue="OiXU3M2LSvtOnMyzLYHgZ7Vho3vdq2Gi7ri6dT/NcNweovpA2K3ZhIRzczcy+VxF65dhutkIq8fFgsppV5gRVw==" saltValue="LqWWS1lpMRwAzfooVi13Tw==" spinCount="100000" sheet="1" objects="1" scenarios="1"/>
  <mergeCells count="4">
    <mergeCell ref="C2:T2"/>
    <mergeCell ref="D5:R5"/>
    <mergeCell ref="S5:S6"/>
    <mergeCell ref="T5:T6"/>
  </mergeCells>
  <pageMargins left="0.70866141732283472" right="0.70866141732283472" top="0.74803149606299213" bottom="0.74803149606299213" header="0.31496062992125984" footer="0.31496062992125984"/>
  <pageSetup paperSize="9" scale="24" orientation="landscape"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D6F1C4-F5F0-4B76-B31A-38309498A624}">
  <sheetPr>
    <tabColor theme="5" tint="-0.499984740745262"/>
    <pageSetUpPr fitToPage="1"/>
  </sheetPr>
  <dimension ref="A1:S52"/>
  <sheetViews>
    <sheetView zoomScale="80" zoomScaleNormal="80" workbookViewId="0">
      <selection activeCell="K14" sqref="K14"/>
    </sheetView>
  </sheetViews>
  <sheetFormatPr defaultRowHeight="12.75" x14ac:dyDescent="0.2"/>
  <cols>
    <col min="1" max="1" width="9.140625" style="459"/>
    <col min="2" max="2" width="17.5703125" style="459" customWidth="1"/>
    <col min="3" max="4" width="16.28515625" style="459" customWidth="1"/>
    <col min="5" max="5" width="17.28515625" style="459" customWidth="1"/>
    <col min="6" max="6" width="13.5703125" style="459" customWidth="1"/>
    <col min="7" max="7" width="16.140625" style="459" customWidth="1"/>
    <col min="8" max="8" width="15.140625" style="459" customWidth="1"/>
    <col min="9" max="9" width="14.140625" style="459" customWidth="1"/>
    <col min="10" max="10" width="15" style="459" customWidth="1"/>
    <col min="11" max="11" width="15.42578125" style="459" customWidth="1"/>
    <col min="12" max="12" width="18.140625" style="459" customWidth="1"/>
    <col min="13" max="13" width="14.42578125" style="459" customWidth="1"/>
    <col min="14" max="14" width="15.42578125" style="459" customWidth="1"/>
    <col min="15" max="15" width="15" style="459" customWidth="1"/>
    <col min="16" max="16384" width="9.140625" style="459"/>
  </cols>
  <sheetData>
    <row r="1" spans="1:19" ht="15.75" thickBot="1" x14ac:dyDescent="0.3">
      <c r="A1" s="458"/>
      <c r="B1" s="458"/>
      <c r="C1" s="458"/>
      <c r="D1" s="458"/>
      <c r="E1" s="458"/>
      <c r="F1" s="458"/>
      <c r="G1" s="458"/>
      <c r="H1" s="458"/>
      <c r="I1" s="458"/>
      <c r="J1" s="458"/>
      <c r="K1" s="458"/>
      <c r="L1" s="458"/>
      <c r="M1" s="458"/>
      <c r="N1" s="458"/>
      <c r="O1" s="458"/>
      <c r="P1" s="458"/>
      <c r="Q1" s="458"/>
      <c r="R1" s="458"/>
      <c r="S1" s="458"/>
    </row>
    <row r="2" spans="1:19" ht="21" customHeight="1" thickBot="1" x14ac:dyDescent="0.3">
      <c r="A2" s="458"/>
      <c r="B2" s="1432" t="s">
        <v>471</v>
      </c>
      <c r="C2" s="1433"/>
      <c r="D2" s="1433"/>
      <c r="E2" s="1433"/>
      <c r="F2" s="1434"/>
      <c r="G2" s="1434"/>
      <c r="H2" s="1434"/>
      <c r="I2" s="1434"/>
      <c r="J2" s="1434"/>
      <c r="K2" s="1434"/>
      <c r="L2" s="1434"/>
      <c r="M2" s="1434"/>
      <c r="N2" s="1434"/>
      <c r="O2" s="1435"/>
      <c r="P2" s="458"/>
      <c r="Q2" s="458"/>
      <c r="R2" s="458"/>
      <c r="S2" s="458"/>
    </row>
    <row r="3" spans="1:19" ht="15" x14ac:dyDescent="0.25">
      <c r="A3" s="458"/>
      <c r="B3" s="458"/>
      <c r="C3" s="458"/>
      <c r="D3" s="458"/>
      <c r="E3" s="458"/>
      <c r="F3" s="458"/>
      <c r="G3" s="458"/>
      <c r="H3" s="458"/>
      <c r="I3" s="458"/>
      <c r="J3" s="458"/>
      <c r="K3" s="458"/>
      <c r="L3" s="458"/>
      <c r="M3" s="458"/>
      <c r="N3" s="458"/>
      <c r="O3" s="458"/>
      <c r="P3" s="458"/>
      <c r="Q3" s="458"/>
      <c r="R3" s="458"/>
      <c r="S3" s="458"/>
    </row>
    <row r="4" spans="1:19" ht="15.75" thickBot="1" x14ac:dyDescent="0.3">
      <c r="A4" s="458"/>
      <c r="B4" s="460"/>
      <c r="C4" s="458"/>
      <c r="D4" s="458"/>
      <c r="E4" s="458"/>
      <c r="F4" s="458"/>
      <c r="G4" s="458"/>
      <c r="H4" s="458"/>
      <c r="I4" s="458"/>
      <c r="J4" s="458"/>
      <c r="K4" s="458"/>
      <c r="L4" s="458"/>
      <c r="M4" s="458"/>
      <c r="N4" s="458"/>
      <c r="O4" s="458"/>
      <c r="P4" s="458"/>
      <c r="Q4" s="458"/>
      <c r="R4" s="458"/>
      <c r="S4" s="458"/>
    </row>
    <row r="5" spans="1:19" ht="72" thickBot="1" x14ac:dyDescent="0.25">
      <c r="A5" s="461"/>
      <c r="B5" s="1436" t="s">
        <v>472</v>
      </c>
      <c r="C5" s="462" t="s">
        <v>473</v>
      </c>
      <c r="D5" s="463" t="s">
        <v>474</v>
      </c>
      <c r="E5" s="463" t="s">
        <v>475</v>
      </c>
      <c r="F5" s="463" t="s">
        <v>476</v>
      </c>
      <c r="G5" s="463" t="s">
        <v>477</v>
      </c>
      <c r="H5" s="463" t="s">
        <v>478</v>
      </c>
      <c r="I5" s="463" t="s">
        <v>479</v>
      </c>
      <c r="J5" s="463" t="s">
        <v>480</v>
      </c>
      <c r="K5" s="463" t="s">
        <v>481</v>
      </c>
      <c r="L5" s="463" t="s">
        <v>482</v>
      </c>
      <c r="M5" s="463" t="s">
        <v>483</v>
      </c>
      <c r="N5" s="463" t="s">
        <v>484</v>
      </c>
      <c r="O5" s="464" t="s">
        <v>485</v>
      </c>
      <c r="P5" s="461"/>
      <c r="Q5" s="461"/>
      <c r="R5" s="461"/>
      <c r="S5" s="461"/>
    </row>
    <row r="6" spans="1:19" ht="15.75" thickBot="1" x14ac:dyDescent="0.25">
      <c r="A6" s="465"/>
      <c r="B6" s="1437"/>
      <c r="C6" s="466" t="s">
        <v>132</v>
      </c>
      <c r="D6" s="467" t="s">
        <v>146</v>
      </c>
      <c r="E6" s="467" t="s">
        <v>133</v>
      </c>
      <c r="F6" s="467" t="s">
        <v>147</v>
      </c>
      <c r="G6" s="467" t="s">
        <v>148</v>
      </c>
      <c r="H6" s="467" t="s">
        <v>149</v>
      </c>
      <c r="I6" s="467" t="s">
        <v>150</v>
      </c>
      <c r="J6" s="467" t="s">
        <v>151</v>
      </c>
      <c r="K6" s="467" t="s">
        <v>152</v>
      </c>
      <c r="L6" s="467" t="s">
        <v>153</v>
      </c>
      <c r="M6" s="467" t="s">
        <v>154</v>
      </c>
      <c r="N6" s="467" t="s">
        <v>155</v>
      </c>
      <c r="O6" s="468" t="s">
        <v>156</v>
      </c>
      <c r="P6" s="465"/>
      <c r="Q6" s="465"/>
      <c r="R6" s="465"/>
      <c r="S6" s="465"/>
    </row>
    <row r="7" spans="1:19" ht="15" x14ac:dyDescent="0.25">
      <c r="A7" s="469"/>
      <c r="B7" s="470" t="s">
        <v>486</v>
      </c>
      <c r="C7" s="471"/>
      <c r="D7" s="472"/>
      <c r="E7" s="473"/>
      <c r="F7" s="473"/>
      <c r="G7" s="473"/>
      <c r="H7" s="473"/>
      <c r="I7" s="473"/>
      <c r="J7" s="473"/>
      <c r="K7" s="473"/>
      <c r="L7" s="473"/>
      <c r="M7" s="473"/>
      <c r="N7" s="473"/>
      <c r="O7" s="474"/>
      <c r="P7" s="469"/>
      <c r="Q7" s="469"/>
      <c r="R7" s="469"/>
      <c r="S7" s="469"/>
    </row>
    <row r="8" spans="1:19" ht="15" x14ac:dyDescent="0.25">
      <c r="A8" s="469"/>
      <c r="B8" s="470"/>
      <c r="C8" s="475" t="s">
        <v>487</v>
      </c>
      <c r="D8" s="476"/>
      <c r="E8" s="477"/>
      <c r="F8" s="477"/>
      <c r="G8" s="477"/>
      <c r="H8" s="477"/>
      <c r="I8" s="477"/>
      <c r="J8" s="477"/>
      <c r="K8" s="477"/>
      <c r="L8" s="477"/>
      <c r="M8" s="477"/>
      <c r="N8" s="477"/>
      <c r="O8" s="478"/>
      <c r="P8" s="469"/>
      <c r="Q8" s="469"/>
      <c r="R8" s="469"/>
      <c r="S8" s="469"/>
    </row>
    <row r="9" spans="1:19" ht="15" x14ac:dyDescent="0.25">
      <c r="A9" s="469"/>
      <c r="B9" s="479"/>
      <c r="C9" s="480" t="s">
        <v>488</v>
      </c>
      <c r="D9" s="481"/>
      <c r="E9" s="477"/>
      <c r="F9" s="477"/>
      <c r="G9" s="477"/>
      <c r="H9" s="477"/>
      <c r="I9" s="477"/>
      <c r="J9" s="477"/>
      <c r="K9" s="477"/>
      <c r="L9" s="477"/>
      <c r="M9" s="477"/>
      <c r="N9" s="477"/>
      <c r="O9" s="478"/>
      <c r="P9" s="469"/>
      <c r="Q9" s="469"/>
      <c r="R9" s="469"/>
      <c r="S9" s="469"/>
    </row>
    <row r="10" spans="1:19" ht="15" x14ac:dyDescent="0.25">
      <c r="A10" s="469"/>
      <c r="B10" s="479"/>
      <c r="C10" s="480" t="s">
        <v>489</v>
      </c>
      <c r="D10" s="481"/>
      <c r="E10" s="477"/>
      <c r="F10" s="477"/>
      <c r="G10" s="477"/>
      <c r="H10" s="477"/>
      <c r="I10" s="477"/>
      <c r="J10" s="477"/>
      <c r="K10" s="477"/>
      <c r="L10" s="477"/>
      <c r="M10" s="477"/>
      <c r="N10" s="477"/>
      <c r="O10" s="478"/>
      <c r="P10" s="469"/>
      <c r="Q10" s="469"/>
      <c r="R10" s="469"/>
      <c r="S10" s="469"/>
    </row>
    <row r="11" spans="1:19" ht="15" x14ac:dyDescent="0.25">
      <c r="A11" s="469"/>
      <c r="B11" s="479"/>
      <c r="C11" s="475" t="s">
        <v>490</v>
      </c>
      <c r="D11" s="481"/>
      <c r="E11" s="477"/>
      <c r="F11" s="477"/>
      <c r="G11" s="477"/>
      <c r="H11" s="477"/>
      <c r="I11" s="477"/>
      <c r="J11" s="477"/>
      <c r="K11" s="477"/>
      <c r="L11" s="477"/>
      <c r="M11" s="477"/>
      <c r="N11" s="477"/>
      <c r="O11" s="478"/>
      <c r="P11" s="469"/>
      <c r="Q11" s="469"/>
      <c r="R11" s="469"/>
      <c r="S11" s="469"/>
    </row>
    <row r="12" spans="1:19" ht="15" x14ac:dyDescent="0.25">
      <c r="A12" s="469"/>
      <c r="B12" s="479"/>
      <c r="C12" s="475" t="s">
        <v>491</v>
      </c>
      <c r="D12" s="481"/>
      <c r="E12" s="477"/>
      <c r="F12" s="477"/>
      <c r="G12" s="477"/>
      <c r="H12" s="477"/>
      <c r="I12" s="477"/>
      <c r="J12" s="477"/>
      <c r="K12" s="477"/>
      <c r="L12" s="477"/>
      <c r="M12" s="477"/>
      <c r="N12" s="477"/>
      <c r="O12" s="478"/>
      <c r="P12" s="469"/>
      <c r="Q12" s="469"/>
      <c r="R12" s="469"/>
      <c r="S12" s="469"/>
    </row>
    <row r="13" spans="1:19" ht="15" x14ac:dyDescent="0.25">
      <c r="A13" s="469"/>
      <c r="B13" s="479"/>
      <c r="C13" s="475" t="s">
        <v>492</v>
      </c>
      <c r="D13" s="481"/>
      <c r="E13" s="477"/>
      <c r="F13" s="477"/>
      <c r="G13" s="477"/>
      <c r="H13" s="477"/>
      <c r="I13" s="477"/>
      <c r="J13" s="477"/>
      <c r="K13" s="477"/>
      <c r="L13" s="477"/>
      <c r="M13" s="477"/>
      <c r="N13" s="477"/>
      <c r="O13" s="478"/>
      <c r="P13" s="469"/>
      <c r="Q13" s="469"/>
      <c r="R13" s="469"/>
      <c r="S13" s="469"/>
    </row>
    <row r="14" spans="1:19" ht="15" x14ac:dyDescent="0.25">
      <c r="A14" s="469"/>
      <c r="B14" s="479"/>
      <c r="C14" s="475" t="s">
        <v>493</v>
      </c>
      <c r="D14" s="481"/>
      <c r="E14" s="477"/>
      <c r="F14" s="477"/>
      <c r="G14" s="477"/>
      <c r="H14" s="477"/>
      <c r="I14" s="477"/>
      <c r="J14" s="477"/>
      <c r="K14" s="477"/>
      <c r="L14" s="477"/>
      <c r="M14" s="477"/>
      <c r="N14" s="477"/>
      <c r="O14" s="478"/>
      <c r="P14" s="469"/>
      <c r="Q14" s="469"/>
      <c r="R14" s="469"/>
      <c r="S14" s="469"/>
    </row>
    <row r="15" spans="1:19" ht="15" x14ac:dyDescent="0.25">
      <c r="A15" s="469"/>
      <c r="B15" s="479"/>
      <c r="C15" s="480" t="s">
        <v>494</v>
      </c>
      <c r="D15" s="481"/>
      <c r="E15" s="477"/>
      <c r="F15" s="477"/>
      <c r="G15" s="477"/>
      <c r="H15" s="477"/>
      <c r="I15" s="477"/>
      <c r="J15" s="477"/>
      <c r="K15" s="477"/>
      <c r="L15" s="477"/>
      <c r="M15" s="477"/>
      <c r="N15" s="477"/>
      <c r="O15" s="478"/>
      <c r="P15" s="469"/>
      <c r="Q15" s="469"/>
      <c r="R15" s="469"/>
      <c r="S15" s="469"/>
    </row>
    <row r="16" spans="1:19" ht="15" x14ac:dyDescent="0.25">
      <c r="A16" s="469"/>
      <c r="B16" s="479"/>
      <c r="C16" s="480" t="s">
        <v>495</v>
      </c>
      <c r="D16" s="481"/>
      <c r="E16" s="477"/>
      <c r="F16" s="477"/>
      <c r="G16" s="477"/>
      <c r="H16" s="477"/>
      <c r="I16" s="477"/>
      <c r="J16" s="477"/>
      <c r="K16" s="477"/>
      <c r="L16" s="477"/>
      <c r="M16" s="477"/>
      <c r="N16" s="477"/>
      <c r="O16" s="478"/>
      <c r="P16" s="469"/>
      <c r="Q16" s="469"/>
      <c r="R16" s="469"/>
      <c r="S16" s="469"/>
    </row>
    <row r="17" spans="1:19" ht="15" x14ac:dyDescent="0.25">
      <c r="A17" s="469"/>
      <c r="B17" s="479"/>
      <c r="C17" s="475" t="s">
        <v>496</v>
      </c>
      <c r="D17" s="481"/>
      <c r="E17" s="477"/>
      <c r="F17" s="477"/>
      <c r="G17" s="477"/>
      <c r="H17" s="477"/>
      <c r="I17" s="477"/>
      <c r="J17" s="477"/>
      <c r="K17" s="477"/>
      <c r="L17" s="477"/>
      <c r="M17" s="477"/>
      <c r="N17" s="477"/>
      <c r="O17" s="478"/>
      <c r="P17" s="469"/>
      <c r="Q17" s="469"/>
      <c r="R17" s="469"/>
      <c r="S17" s="469"/>
    </row>
    <row r="18" spans="1:19" ht="15" x14ac:dyDescent="0.25">
      <c r="A18" s="469"/>
      <c r="B18" s="479"/>
      <c r="C18" s="480" t="s">
        <v>497</v>
      </c>
      <c r="D18" s="481"/>
      <c r="E18" s="477"/>
      <c r="F18" s="477"/>
      <c r="G18" s="477"/>
      <c r="H18" s="477"/>
      <c r="I18" s="477"/>
      <c r="J18" s="477"/>
      <c r="K18" s="477"/>
      <c r="L18" s="477"/>
      <c r="M18" s="477"/>
      <c r="N18" s="477"/>
      <c r="O18" s="478"/>
      <c r="P18" s="469"/>
      <c r="Q18" s="469"/>
      <c r="R18" s="469"/>
      <c r="S18" s="469"/>
    </row>
    <row r="19" spans="1:19" ht="15" x14ac:dyDescent="0.25">
      <c r="A19" s="469"/>
      <c r="B19" s="479"/>
      <c r="C19" s="480" t="s">
        <v>498</v>
      </c>
      <c r="D19" s="481"/>
      <c r="E19" s="477"/>
      <c r="F19" s="477"/>
      <c r="G19" s="477"/>
      <c r="H19" s="477"/>
      <c r="I19" s="477"/>
      <c r="J19" s="477"/>
      <c r="K19" s="477"/>
      <c r="L19" s="477"/>
      <c r="M19" s="477"/>
      <c r="N19" s="477"/>
      <c r="O19" s="478"/>
      <c r="P19" s="469"/>
      <c r="Q19" s="469"/>
      <c r="R19" s="469"/>
      <c r="S19" s="469"/>
    </row>
    <row r="20" spans="1:19" ht="15" x14ac:dyDescent="0.25">
      <c r="A20" s="469"/>
      <c r="B20" s="479"/>
      <c r="C20" s="475" t="s">
        <v>499</v>
      </c>
      <c r="D20" s="481"/>
      <c r="E20" s="477"/>
      <c r="F20" s="477"/>
      <c r="G20" s="477"/>
      <c r="H20" s="477"/>
      <c r="I20" s="477"/>
      <c r="J20" s="477"/>
      <c r="K20" s="477"/>
      <c r="L20" s="477"/>
      <c r="M20" s="477"/>
      <c r="N20" s="477"/>
      <c r="O20" s="478"/>
      <c r="P20" s="469"/>
      <c r="Q20" s="469"/>
      <c r="R20" s="469"/>
      <c r="S20" s="469"/>
    </row>
    <row r="21" spans="1:19" ht="15" x14ac:dyDescent="0.25">
      <c r="A21" s="469"/>
      <c r="B21" s="479"/>
      <c r="C21" s="480" t="s">
        <v>500</v>
      </c>
      <c r="D21" s="481"/>
      <c r="E21" s="477"/>
      <c r="F21" s="477"/>
      <c r="G21" s="477"/>
      <c r="H21" s="477"/>
      <c r="I21" s="477"/>
      <c r="J21" s="477"/>
      <c r="K21" s="477"/>
      <c r="L21" s="477"/>
      <c r="M21" s="477"/>
      <c r="N21" s="477"/>
      <c r="O21" s="478"/>
      <c r="P21" s="469"/>
      <c r="Q21" s="469"/>
      <c r="R21" s="469"/>
      <c r="S21" s="469"/>
    </row>
    <row r="22" spans="1:19" ht="15" x14ac:dyDescent="0.25">
      <c r="A22" s="469"/>
      <c r="B22" s="479"/>
      <c r="C22" s="480" t="s">
        <v>501</v>
      </c>
      <c r="D22" s="481"/>
      <c r="E22" s="477"/>
      <c r="F22" s="477"/>
      <c r="G22" s="477"/>
      <c r="H22" s="477"/>
      <c r="I22" s="477"/>
      <c r="J22" s="477"/>
      <c r="K22" s="477"/>
      <c r="L22" s="477"/>
      <c r="M22" s="477"/>
      <c r="N22" s="477"/>
      <c r="O22" s="478"/>
      <c r="P22" s="469"/>
      <c r="Q22" s="469"/>
      <c r="R22" s="469"/>
      <c r="S22" s="469"/>
    </row>
    <row r="23" spans="1:19" ht="30" x14ac:dyDescent="0.25">
      <c r="A23" s="469"/>
      <c r="B23" s="479"/>
      <c r="C23" s="480" t="s">
        <v>502</v>
      </c>
      <c r="D23" s="481"/>
      <c r="E23" s="477"/>
      <c r="F23" s="477"/>
      <c r="G23" s="477"/>
      <c r="H23" s="477"/>
      <c r="I23" s="477"/>
      <c r="J23" s="477"/>
      <c r="K23" s="477"/>
      <c r="L23" s="477"/>
      <c r="M23" s="477"/>
      <c r="N23" s="477"/>
      <c r="O23" s="478"/>
      <c r="P23" s="469"/>
      <c r="Q23" s="469"/>
      <c r="R23" s="469"/>
      <c r="S23" s="469"/>
    </row>
    <row r="24" spans="1:19" ht="15.75" thickBot="1" x14ac:dyDescent="0.3">
      <c r="A24" s="469"/>
      <c r="B24" s="482"/>
      <c r="C24" s="483" t="s">
        <v>503</v>
      </c>
      <c r="D24" s="484"/>
      <c r="E24" s="485"/>
      <c r="F24" s="485"/>
      <c r="G24" s="485"/>
      <c r="H24" s="485"/>
      <c r="I24" s="485"/>
      <c r="J24" s="485"/>
      <c r="K24" s="485"/>
      <c r="L24" s="485"/>
      <c r="M24" s="485"/>
      <c r="N24" s="485"/>
      <c r="O24" s="486"/>
      <c r="P24" s="469"/>
      <c r="Q24" s="469"/>
      <c r="R24" s="469"/>
      <c r="S24" s="469"/>
    </row>
    <row r="25" spans="1:19" ht="30" customHeight="1" thickBot="1" x14ac:dyDescent="0.3">
      <c r="A25" s="469"/>
      <c r="B25" s="1438" t="s">
        <v>504</v>
      </c>
      <c r="C25" s="1439"/>
      <c r="D25" s="487"/>
      <c r="E25" s="488"/>
      <c r="F25" s="487"/>
      <c r="G25" s="487"/>
      <c r="H25" s="487"/>
      <c r="I25" s="487"/>
      <c r="J25" s="487"/>
      <c r="K25" s="487"/>
      <c r="L25" s="487"/>
      <c r="M25" s="487"/>
      <c r="N25" s="487"/>
      <c r="O25" s="489"/>
      <c r="P25" s="469"/>
      <c r="Q25" s="469"/>
      <c r="R25" s="469"/>
      <c r="S25" s="469"/>
    </row>
    <row r="26" spans="1:19" ht="30" customHeight="1" thickBot="1" x14ac:dyDescent="0.3">
      <c r="A26" s="469"/>
      <c r="B26" s="1440" t="s">
        <v>505</v>
      </c>
      <c r="C26" s="1441"/>
      <c r="D26" s="490"/>
      <c r="E26" s="491"/>
      <c r="F26" s="490"/>
      <c r="G26" s="490"/>
      <c r="H26" s="490"/>
      <c r="I26" s="490"/>
      <c r="J26" s="490"/>
      <c r="K26" s="490"/>
      <c r="L26" s="490"/>
      <c r="M26" s="490"/>
      <c r="N26" s="490"/>
      <c r="O26" s="492"/>
      <c r="P26" s="469"/>
      <c r="Q26" s="469"/>
      <c r="R26" s="469"/>
      <c r="S26" s="469"/>
    </row>
    <row r="27" spans="1:19" ht="15" x14ac:dyDescent="0.25">
      <c r="A27" s="469"/>
      <c r="B27" s="469"/>
      <c r="C27" s="469"/>
      <c r="D27" s="473"/>
      <c r="E27" s="469"/>
      <c r="F27" s="469"/>
      <c r="G27" s="469"/>
      <c r="H27" s="469"/>
      <c r="I27" s="469"/>
      <c r="J27" s="469"/>
      <c r="K27" s="469"/>
      <c r="L27" s="469"/>
      <c r="M27" s="469"/>
      <c r="N27" s="469"/>
      <c r="O27" s="469"/>
      <c r="P27" s="469"/>
      <c r="Q27" s="469"/>
      <c r="R27" s="469"/>
      <c r="S27" s="469"/>
    </row>
    <row r="28" spans="1:19" ht="15.75" thickBot="1" x14ac:dyDescent="0.3">
      <c r="A28" s="469"/>
      <c r="B28" s="469"/>
      <c r="C28" s="469"/>
      <c r="D28" s="469"/>
      <c r="E28" s="469"/>
      <c r="F28" s="469"/>
      <c r="G28" s="469"/>
      <c r="H28" s="469"/>
      <c r="I28" s="469"/>
      <c r="J28" s="469"/>
      <c r="K28" s="469"/>
      <c r="L28" s="469"/>
      <c r="M28" s="469"/>
      <c r="N28" s="469"/>
      <c r="O28" s="469"/>
      <c r="P28" s="469"/>
      <c r="Q28" s="469"/>
      <c r="R28" s="469"/>
      <c r="S28" s="469"/>
    </row>
    <row r="29" spans="1:19" ht="135" customHeight="1" thickBot="1" x14ac:dyDescent="0.25">
      <c r="A29" s="461"/>
      <c r="B29" s="493" t="s">
        <v>506</v>
      </c>
      <c r="C29" s="462" t="s">
        <v>507</v>
      </c>
      <c r="D29" s="463" t="s">
        <v>474</v>
      </c>
      <c r="E29" s="463" t="s">
        <v>508</v>
      </c>
      <c r="F29" s="463" t="s">
        <v>476</v>
      </c>
      <c r="G29" s="463" t="s">
        <v>477</v>
      </c>
      <c r="H29" s="463" t="s">
        <v>478</v>
      </c>
      <c r="I29" s="463" t="s">
        <v>479</v>
      </c>
      <c r="J29" s="463" t="s">
        <v>480</v>
      </c>
      <c r="K29" s="463" t="s">
        <v>509</v>
      </c>
      <c r="L29" s="463" t="s">
        <v>510</v>
      </c>
      <c r="M29" s="463" t="s">
        <v>483</v>
      </c>
      <c r="N29" s="463" t="s">
        <v>484</v>
      </c>
      <c r="O29" s="464" t="s">
        <v>485</v>
      </c>
      <c r="P29" s="461"/>
      <c r="Q29" s="461"/>
      <c r="R29" s="461"/>
      <c r="S29" s="461"/>
    </row>
    <row r="30" spans="1:19" ht="15.75" thickBot="1" x14ac:dyDescent="0.25">
      <c r="A30" s="465"/>
      <c r="B30" s="494"/>
      <c r="C30" s="462" t="s">
        <v>132</v>
      </c>
      <c r="D30" s="463" t="s">
        <v>146</v>
      </c>
      <c r="E30" s="463" t="s">
        <v>133</v>
      </c>
      <c r="F30" s="463" t="s">
        <v>147</v>
      </c>
      <c r="G30" s="463" t="s">
        <v>148</v>
      </c>
      <c r="H30" s="463" t="s">
        <v>149</v>
      </c>
      <c r="I30" s="463" t="s">
        <v>150</v>
      </c>
      <c r="J30" s="463" t="s">
        <v>151</v>
      </c>
      <c r="K30" s="463" t="s">
        <v>152</v>
      </c>
      <c r="L30" s="463" t="s">
        <v>153</v>
      </c>
      <c r="M30" s="463" t="s">
        <v>154</v>
      </c>
      <c r="N30" s="463" t="s">
        <v>155</v>
      </c>
      <c r="O30" s="464" t="s">
        <v>156</v>
      </c>
      <c r="P30" s="465"/>
      <c r="Q30" s="465"/>
      <c r="R30" s="465"/>
      <c r="S30" s="465"/>
    </row>
    <row r="31" spans="1:19" ht="15" x14ac:dyDescent="0.25">
      <c r="A31" s="469"/>
      <c r="B31" s="470" t="s">
        <v>486</v>
      </c>
      <c r="C31" s="495"/>
      <c r="D31" s="496"/>
      <c r="E31" s="496"/>
      <c r="F31" s="496"/>
      <c r="G31" s="496"/>
      <c r="H31" s="496"/>
      <c r="I31" s="496"/>
      <c r="J31" s="496"/>
      <c r="K31" s="496"/>
      <c r="L31" s="496"/>
      <c r="M31" s="496"/>
      <c r="N31" s="496"/>
      <c r="O31" s="497"/>
      <c r="P31" s="469"/>
      <c r="Q31" s="469"/>
      <c r="R31" s="469"/>
      <c r="S31" s="469"/>
    </row>
    <row r="32" spans="1:19" ht="15" x14ac:dyDescent="0.25">
      <c r="A32" s="469"/>
      <c r="B32" s="498"/>
      <c r="C32" s="499" t="s">
        <v>511</v>
      </c>
      <c r="D32" s="500">
        <v>531764.83877139003</v>
      </c>
      <c r="E32" s="500">
        <v>497037.14469028998</v>
      </c>
      <c r="F32" s="500">
        <v>80.44</v>
      </c>
      <c r="G32" s="500">
        <v>505611.91341796995</v>
      </c>
      <c r="H32" s="500">
        <v>1.0610000000000001E-3</v>
      </c>
      <c r="I32" s="500">
        <v>390</v>
      </c>
      <c r="J32" s="500">
        <v>0.42560199999999998</v>
      </c>
      <c r="K32" s="500">
        <v>0</v>
      </c>
      <c r="L32" s="500">
        <v>164019.55597093</v>
      </c>
      <c r="M32" s="500">
        <v>3.2439812357692869E-7</v>
      </c>
      <c r="N32" s="500">
        <v>213.97978337999999</v>
      </c>
      <c r="O32" s="500">
        <v>-633.70867021000004</v>
      </c>
      <c r="P32" s="469"/>
      <c r="Q32" s="469"/>
      <c r="R32" s="469"/>
      <c r="S32" s="469"/>
    </row>
    <row r="33" spans="1:19" ht="30" x14ac:dyDescent="0.25">
      <c r="A33" s="469"/>
      <c r="B33" s="501"/>
      <c r="C33" s="502" t="s">
        <v>512</v>
      </c>
      <c r="D33" s="500">
        <v>163980.49147467999</v>
      </c>
      <c r="E33" s="500">
        <v>190590.27201774</v>
      </c>
      <c r="F33" s="500">
        <v>42.41</v>
      </c>
      <c r="G33" s="500">
        <v>184936.28787562999</v>
      </c>
      <c r="H33" s="500">
        <v>6.7500000000000004E-4</v>
      </c>
      <c r="I33" s="500">
        <v>258</v>
      </c>
      <c r="J33" s="500">
        <v>0.41905399999999998</v>
      </c>
      <c r="K33" s="500">
        <v>1001</v>
      </c>
      <c r="L33" s="500">
        <v>35620.323645960001</v>
      </c>
      <c r="M33" s="500">
        <v>1.9260862243495844E-7</v>
      </c>
      <c r="N33" s="500">
        <v>36.957249320000003</v>
      </c>
      <c r="O33" s="500">
        <v>-299.49538511999998</v>
      </c>
      <c r="P33" s="469"/>
      <c r="Q33" s="469"/>
      <c r="R33" s="469"/>
      <c r="S33" s="469"/>
    </row>
    <row r="34" spans="1:19" ht="30" x14ac:dyDescent="0.25">
      <c r="A34" s="469"/>
      <c r="B34" s="501"/>
      <c r="C34" s="502" t="s">
        <v>513</v>
      </c>
      <c r="D34" s="500">
        <v>367784.34729671001</v>
      </c>
      <c r="E34" s="500">
        <v>306446.87267254997</v>
      </c>
      <c r="F34" s="500">
        <v>104.1</v>
      </c>
      <c r="G34" s="500">
        <v>320675.62554234004</v>
      </c>
      <c r="H34" s="500">
        <v>1.2830000000000001E-3</v>
      </c>
      <c r="I34" s="500">
        <v>132</v>
      </c>
      <c r="J34" s="500">
        <v>0.42937799999999998</v>
      </c>
      <c r="K34" s="500">
        <v>1001</v>
      </c>
      <c r="L34" s="500">
        <v>128399.23232497</v>
      </c>
      <c r="M34" s="500">
        <v>4.0040221986880308E-7</v>
      </c>
      <c r="N34" s="500">
        <v>177.02253406</v>
      </c>
      <c r="O34" s="500">
        <v>-334.21328509</v>
      </c>
      <c r="P34" s="469"/>
      <c r="Q34" s="469"/>
      <c r="R34" s="469"/>
      <c r="S34" s="469"/>
    </row>
    <row r="35" spans="1:19" ht="15" x14ac:dyDescent="0.25">
      <c r="A35" s="469"/>
      <c r="B35" s="501"/>
      <c r="C35" s="499" t="s">
        <v>514</v>
      </c>
      <c r="D35" s="500">
        <v>175210.05733178</v>
      </c>
      <c r="E35" s="500">
        <v>149025.86972670999</v>
      </c>
      <c r="F35" s="500">
        <v>34.93</v>
      </c>
      <c r="G35" s="500">
        <v>185191.78433743</v>
      </c>
      <c r="H35" s="500">
        <v>2.1689999999999999E-3</v>
      </c>
      <c r="I35" s="500">
        <v>168</v>
      </c>
      <c r="J35" s="500">
        <v>0.28946</v>
      </c>
      <c r="K35" s="500">
        <v>1001</v>
      </c>
      <c r="L35" s="500">
        <v>53400.202218179998</v>
      </c>
      <c r="M35" s="500">
        <v>2.8835081647510767E-7</v>
      </c>
      <c r="N35" s="500">
        <v>109.71078753</v>
      </c>
      <c r="O35" s="500">
        <v>-419.84814925000001</v>
      </c>
      <c r="P35" s="469"/>
      <c r="Q35" s="469"/>
      <c r="R35" s="469"/>
      <c r="S35" s="469"/>
    </row>
    <row r="36" spans="1:19" ht="15" x14ac:dyDescent="0.25">
      <c r="A36" s="469"/>
      <c r="B36" s="501"/>
      <c r="C36" s="499" t="s">
        <v>515</v>
      </c>
      <c r="D36" s="500">
        <v>112329.79850227</v>
      </c>
      <c r="E36" s="500">
        <v>183041.93059669001</v>
      </c>
      <c r="F36" s="500">
        <v>58.88</v>
      </c>
      <c r="G36" s="500">
        <v>130959.51380461</v>
      </c>
      <c r="H36" s="500">
        <v>4.163E-3</v>
      </c>
      <c r="I36" s="500">
        <v>268</v>
      </c>
      <c r="J36" s="500">
        <v>0.42464200000000002</v>
      </c>
      <c r="K36" s="500">
        <v>1001</v>
      </c>
      <c r="L36" s="500">
        <v>76619.242979620001</v>
      </c>
      <c r="M36" s="500">
        <v>5.8506053324186115E-7</v>
      </c>
      <c r="N36" s="500">
        <v>229.76396071000002</v>
      </c>
      <c r="O36" s="500">
        <v>-1022.3807415800001</v>
      </c>
      <c r="P36" s="469"/>
      <c r="Q36" s="469"/>
      <c r="R36" s="469"/>
      <c r="S36" s="469"/>
    </row>
    <row r="37" spans="1:19" ht="15" x14ac:dyDescent="0.25">
      <c r="A37" s="469"/>
      <c r="B37" s="501"/>
      <c r="C37" s="499" t="s">
        <v>516</v>
      </c>
      <c r="D37" s="500">
        <v>89869.858459679992</v>
      </c>
      <c r="E37" s="500">
        <v>86761.841425050006</v>
      </c>
      <c r="F37" s="500">
        <v>30.63</v>
      </c>
      <c r="G37" s="500">
        <v>82094.41291366001</v>
      </c>
      <c r="H37" s="500">
        <v>6.2100000000000002E-3</v>
      </c>
      <c r="I37" s="500">
        <v>231</v>
      </c>
      <c r="J37" s="500">
        <v>0.41496499999999997</v>
      </c>
      <c r="K37" s="500">
        <v>1001</v>
      </c>
      <c r="L37" s="500">
        <v>53531.994152350002</v>
      </c>
      <c r="M37" s="500">
        <v>6.5207840890037728E-7</v>
      </c>
      <c r="N37" s="500">
        <v>212.49006180000001</v>
      </c>
      <c r="O37" s="500">
        <v>-784.03091128999995</v>
      </c>
      <c r="P37" s="469"/>
      <c r="Q37" s="469"/>
      <c r="R37" s="469"/>
      <c r="S37" s="469"/>
    </row>
    <row r="38" spans="1:19" ht="15" x14ac:dyDescent="0.25">
      <c r="A38" s="469"/>
      <c r="B38" s="501"/>
      <c r="C38" s="499" t="s">
        <v>517</v>
      </c>
      <c r="D38" s="500">
        <v>206880.58618178</v>
      </c>
      <c r="E38" s="500">
        <v>254180.55787610999</v>
      </c>
      <c r="F38" s="500">
        <v>46.54</v>
      </c>
      <c r="G38" s="500">
        <v>192379.13907879</v>
      </c>
      <c r="H38" s="500">
        <v>1.4747E-2</v>
      </c>
      <c r="I38" s="500">
        <v>619</v>
      </c>
      <c r="J38" s="500">
        <v>0.41891099999999998</v>
      </c>
      <c r="K38" s="500">
        <v>1001</v>
      </c>
      <c r="L38" s="500">
        <v>154328.04208626001</v>
      </c>
      <c r="M38" s="500">
        <v>8.0220778003925921E-7</v>
      </c>
      <c r="N38" s="500">
        <v>1140.36597637</v>
      </c>
      <c r="O38" s="500">
        <v>-6009.4613798999999</v>
      </c>
      <c r="P38" s="469"/>
      <c r="Q38" s="469"/>
      <c r="R38" s="469"/>
      <c r="S38" s="469"/>
    </row>
    <row r="39" spans="1:19" ht="30" x14ac:dyDescent="0.25">
      <c r="A39" s="469"/>
      <c r="B39" s="501"/>
      <c r="C39" s="502" t="s">
        <v>518</v>
      </c>
      <c r="D39" s="500">
        <v>134436.11027281001</v>
      </c>
      <c r="E39" s="500">
        <v>213128.14788028001</v>
      </c>
      <c r="F39" s="500">
        <v>48.81</v>
      </c>
      <c r="G39" s="500">
        <v>127279.28963673</v>
      </c>
      <c r="H39" s="500">
        <v>1.1311999999999999E-2</v>
      </c>
      <c r="I39" s="500">
        <v>473</v>
      </c>
      <c r="J39" s="500">
        <v>0.42457299999999998</v>
      </c>
      <c r="K39" s="500">
        <v>1001</v>
      </c>
      <c r="L39" s="500">
        <v>97330.073693990009</v>
      </c>
      <c r="M39" s="500">
        <v>7.6469686444496538E-7</v>
      </c>
      <c r="N39" s="500">
        <v>603.04513215999998</v>
      </c>
      <c r="O39" s="500">
        <v>-3153.9073902099999</v>
      </c>
      <c r="P39" s="469"/>
      <c r="Q39" s="469"/>
      <c r="R39" s="469"/>
      <c r="S39" s="469"/>
    </row>
    <row r="40" spans="1:19" ht="15" x14ac:dyDescent="0.25">
      <c r="A40" s="469"/>
      <c r="B40" s="501"/>
      <c r="C40" s="502" t="s">
        <v>519</v>
      </c>
      <c r="D40" s="500">
        <v>72444.475908969995</v>
      </c>
      <c r="E40" s="500">
        <v>41052.409995839997</v>
      </c>
      <c r="F40" s="500">
        <v>34.71</v>
      </c>
      <c r="G40" s="500">
        <v>65099.849442050006</v>
      </c>
      <c r="H40" s="500">
        <v>2.1461999999999998E-2</v>
      </c>
      <c r="I40" s="500">
        <v>146</v>
      </c>
      <c r="J40" s="500">
        <v>0.40784100000000001</v>
      </c>
      <c r="K40" s="500">
        <v>1001</v>
      </c>
      <c r="L40" s="500">
        <v>56997.968392279996</v>
      </c>
      <c r="M40" s="500">
        <v>8.7554685426758062E-7</v>
      </c>
      <c r="N40" s="500">
        <v>537.32084421000002</v>
      </c>
      <c r="O40" s="500">
        <v>-2855.55398969</v>
      </c>
      <c r="P40" s="469"/>
      <c r="Q40" s="469"/>
      <c r="R40" s="469"/>
      <c r="S40" s="469"/>
    </row>
    <row r="41" spans="1:19" ht="15" x14ac:dyDescent="0.25">
      <c r="A41" s="469"/>
      <c r="B41" s="501"/>
      <c r="C41" s="499" t="s">
        <v>520</v>
      </c>
      <c r="D41" s="500">
        <v>116860.56755816001</v>
      </c>
      <c r="E41" s="500">
        <v>70890.879376729994</v>
      </c>
      <c r="F41" s="500">
        <v>33.659999999999997</v>
      </c>
      <c r="G41" s="500">
        <v>93291.368469929992</v>
      </c>
      <c r="H41" s="500">
        <v>4.2837E-2</v>
      </c>
      <c r="I41" s="500">
        <v>326</v>
      </c>
      <c r="J41" s="500">
        <v>0.380635</v>
      </c>
      <c r="K41" s="500">
        <v>1001</v>
      </c>
      <c r="L41" s="500">
        <v>96204.866324589995</v>
      </c>
      <c r="M41" s="500">
        <v>1.0312300902263974E-6</v>
      </c>
      <c r="N41" s="500">
        <v>1521.6234130099999</v>
      </c>
      <c r="O41" s="500">
        <v>-8904.2015857900005</v>
      </c>
      <c r="P41" s="469"/>
      <c r="Q41" s="469"/>
      <c r="R41" s="469"/>
      <c r="S41" s="469"/>
    </row>
    <row r="42" spans="1:19" ht="15" x14ac:dyDescent="0.25">
      <c r="A42" s="469"/>
      <c r="B42" s="501"/>
      <c r="C42" s="502" t="s">
        <v>521</v>
      </c>
      <c r="D42" s="500">
        <v>84705.252393490009</v>
      </c>
      <c r="E42" s="500">
        <v>54030.626210760005</v>
      </c>
      <c r="F42" s="500">
        <v>25.02</v>
      </c>
      <c r="G42" s="500">
        <v>67551.308652599997</v>
      </c>
      <c r="H42" s="500">
        <v>3.2933999999999998E-2</v>
      </c>
      <c r="I42" s="500">
        <v>208</v>
      </c>
      <c r="J42" s="500">
        <v>0.36682700000000001</v>
      </c>
      <c r="K42" s="500">
        <v>1001</v>
      </c>
      <c r="L42" s="500">
        <v>62310.807992189999</v>
      </c>
      <c r="M42" s="500">
        <v>9.2242192246251478E-7</v>
      </c>
      <c r="N42" s="500">
        <v>796.04783385000007</v>
      </c>
      <c r="O42" s="500">
        <v>-5717.9666391800001</v>
      </c>
      <c r="P42" s="469"/>
      <c r="Q42" s="469"/>
      <c r="R42" s="469"/>
      <c r="S42" s="469"/>
    </row>
    <row r="43" spans="1:19" ht="15" x14ac:dyDescent="0.25">
      <c r="A43" s="469"/>
      <c r="B43" s="501"/>
      <c r="C43" s="502" t="s">
        <v>522</v>
      </c>
      <c r="D43" s="500">
        <v>32155.315164659998</v>
      </c>
      <c r="E43" s="500">
        <v>16860.253165980001</v>
      </c>
      <c r="F43" s="500">
        <v>61.17</v>
      </c>
      <c r="G43" s="500">
        <v>25740.059817330002</v>
      </c>
      <c r="H43" s="500">
        <v>6.8828E-2</v>
      </c>
      <c r="I43" s="500">
        <v>118</v>
      </c>
      <c r="J43" s="500">
        <v>0.41687299999999999</v>
      </c>
      <c r="K43" s="500">
        <v>1001</v>
      </c>
      <c r="L43" s="500">
        <v>33894.058332400004</v>
      </c>
      <c r="M43" s="500">
        <v>1.3167824229211837E-6</v>
      </c>
      <c r="N43" s="500">
        <v>725.57557915999996</v>
      </c>
      <c r="O43" s="500">
        <v>-3186.23494661</v>
      </c>
      <c r="P43" s="469"/>
      <c r="Q43" s="469"/>
      <c r="R43" s="469"/>
      <c r="S43" s="469"/>
    </row>
    <row r="44" spans="1:19" ht="15" x14ac:dyDescent="0.25">
      <c r="A44" s="469"/>
      <c r="B44" s="501"/>
      <c r="C44" s="499" t="s">
        <v>523</v>
      </c>
      <c r="D44" s="500">
        <v>8413.0013288299997</v>
      </c>
      <c r="E44" s="500">
        <v>10067.184246969999</v>
      </c>
      <c r="F44" s="500">
        <v>17.510000000000002</v>
      </c>
      <c r="G44" s="500">
        <v>6681.9506852299992</v>
      </c>
      <c r="H44" s="500">
        <v>0.13458500000000001</v>
      </c>
      <c r="I44" s="500">
        <v>34</v>
      </c>
      <c r="J44" s="500">
        <v>0.43995099999999998</v>
      </c>
      <c r="K44" s="500">
        <v>1001</v>
      </c>
      <c r="L44" s="500">
        <v>11008.426774309999</v>
      </c>
      <c r="M44" s="500">
        <v>1.6474869829020713E-6</v>
      </c>
      <c r="N44" s="500">
        <v>396.48797249</v>
      </c>
      <c r="O44" s="500">
        <v>-1809.9023790799999</v>
      </c>
      <c r="P44" s="469"/>
      <c r="Q44" s="469"/>
      <c r="R44" s="469"/>
      <c r="S44" s="469"/>
    </row>
    <row r="45" spans="1:19" ht="15" x14ac:dyDescent="0.25">
      <c r="A45" s="469"/>
      <c r="B45" s="501"/>
      <c r="C45" s="502" t="s">
        <v>524</v>
      </c>
      <c r="D45" s="500">
        <v>6709.6379260699996</v>
      </c>
      <c r="E45" s="500">
        <v>9571.2388530400003</v>
      </c>
      <c r="F45" s="500">
        <v>15.64</v>
      </c>
      <c r="G45" s="500">
        <v>5948.5668737299993</v>
      </c>
      <c r="H45" s="500">
        <v>0.122431</v>
      </c>
      <c r="I45" s="500">
        <v>27</v>
      </c>
      <c r="J45" s="500">
        <v>0.43968800000000002</v>
      </c>
      <c r="K45" s="500">
        <v>1001</v>
      </c>
      <c r="L45" s="500">
        <v>9725.5557707999997</v>
      </c>
      <c r="M45" s="500">
        <v>1.6349409828020763E-6</v>
      </c>
      <c r="N45" s="500">
        <v>320.89410192000003</v>
      </c>
      <c r="O45" s="500">
        <v>-1307.93706873</v>
      </c>
      <c r="P45" s="469"/>
      <c r="Q45" s="469"/>
      <c r="R45" s="469"/>
      <c r="S45" s="469"/>
    </row>
    <row r="46" spans="1:19" ht="15" x14ac:dyDescent="0.25">
      <c r="A46" s="469"/>
      <c r="B46" s="501"/>
      <c r="C46" s="502" t="s">
        <v>525</v>
      </c>
      <c r="D46" s="500">
        <v>1703.35610621</v>
      </c>
      <c r="E46" s="500">
        <v>485.94539393000002</v>
      </c>
      <c r="F46" s="500">
        <v>60.84</v>
      </c>
      <c r="G46" s="500">
        <v>733.37651495</v>
      </c>
      <c r="H46" s="500">
        <v>0.23316200000000001</v>
      </c>
      <c r="I46" s="500">
        <v>6</v>
      </c>
      <c r="J46" s="500">
        <v>0.44207600000000002</v>
      </c>
      <c r="K46" s="500">
        <v>1001</v>
      </c>
      <c r="L46" s="500">
        <v>1282.85189558</v>
      </c>
      <c r="M46" s="500">
        <v>1.7492404916558614E-6</v>
      </c>
      <c r="N46" s="500">
        <v>75.59274988</v>
      </c>
      <c r="O46" s="500">
        <v>-501.96398552999995</v>
      </c>
      <c r="P46" s="469"/>
      <c r="Q46" s="469"/>
      <c r="R46" s="469"/>
      <c r="S46" s="469"/>
    </row>
    <row r="47" spans="1:19" ht="30" x14ac:dyDescent="0.25">
      <c r="A47" s="469"/>
      <c r="B47" s="501"/>
      <c r="C47" s="502" t="s">
        <v>526</v>
      </c>
      <c r="D47" s="500">
        <v>7.2965500000000006E-3</v>
      </c>
      <c r="E47" s="500">
        <v>10</v>
      </c>
      <c r="F47" s="500">
        <v>0</v>
      </c>
      <c r="G47" s="500">
        <v>7.2965500000000006E-3</v>
      </c>
      <c r="H47" s="500">
        <v>0.34078799999999998</v>
      </c>
      <c r="I47" s="500">
        <v>1</v>
      </c>
      <c r="J47" s="500">
        <v>0.45</v>
      </c>
      <c r="K47" s="500">
        <v>1001</v>
      </c>
      <c r="L47" s="500">
        <v>1.9107919999999997E-2</v>
      </c>
      <c r="M47" s="500">
        <v>2.618760921257306E-6</v>
      </c>
      <c r="N47" s="500">
        <v>1.1207000000000001E-3</v>
      </c>
      <c r="O47" s="500">
        <v>-1.3248299999999999E-3</v>
      </c>
      <c r="P47" s="469"/>
      <c r="Q47" s="469"/>
      <c r="R47" s="469"/>
      <c r="S47" s="469"/>
    </row>
    <row r="48" spans="1:19" ht="15.75" thickBot="1" x14ac:dyDescent="0.3">
      <c r="A48" s="469"/>
      <c r="B48" s="501"/>
      <c r="C48" s="503" t="s">
        <v>527</v>
      </c>
      <c r="D48" s="504">
        <v>32961.790169070002</v>
      </c>
      <c r="E48" s="504">
        <v>14930.475208530001</v>
      </c>
      <c r="F48" s="504">
        <v>59.21</v>
      </c>
      <c r="G48" s="504">
        <v>29506.677462740001</v>
      </c>
      <c r="H48" s="504">
        <v>1</v>
      </c>
      <c r="I48" s="504">
        <v>123</v>
      </c>
      <c r="J48" s="504">
        <v>0</v>
      </c>
      <c r="K48" s="504">
        <v>1001</v>
      </c>
      <c r="L48" s="504">
        <v>0</v>
      </c>
      <c r="M48" s="504">
        <v>0</v>
      </c>
      <c r="N48" s="504">
        <v>12111.581006549999</v>
      </c>
      <c r="O48" s="504">
        <v>-29088.18678856</v>
      </c>
      <c r="P48" s="469"/>
      <c r="Q48" s="469"/>
      <c r="R48" s="469"/>
      <c r="S48" s="469"/>
    </row>
    <row r="49" spans="1:19" ht="30" customHeight="1" thickBot="1" x14ac:dyDescent="0.3">
      <c r="A49" s="469"/>
      <c r="B49" s="1134" t="s">
        <v>528</v>
      </c>
      <c r="C49" s="1442"/>
      <c r="D49" s="505"/>
      <c r="E49" s="506"/>
      <c r="F49" s="506"/>
      <c r="G49" s="506"/>
      <c r="H49" s="506"/>
      <c r="I49" s="506"/>
      <c r="J49" s="506"/>
      <c r="K49" s="506"/>
      <c r="L49" s="506"/>
      <c r="M49" s="506"/>
      <c r="N49" s="506"/>
      <c r="O49" s="507"/>
      <c r="P49" s="469"/>
      <c r="Q49" s="469"/>
      <c r="R49" s="469"/>
      <c r="S49" s="469"/>
    </row>
    <row r="50" spans="1:19" ht="30" customHeight="1" thickBot="1" x14ac:dyDescent="0.3">
      <c r="A50" s="469"/>
      <c r="B50" s="1430" t="s">
        <v>505</v>
      </c>
      <c r="C50" s="1431"/>
      <c r="D50" s="506">
        <v>1274290.4983029601</v>
      </c>
      <c r="E50" s="506">
        <v>1265935.88314708</v>
      </c>
      <c r="F50" s="506">
        <v>361.79999999999995</v>
      </c>
      <c r="G50" s="506">
        <v>1225716.7601703601</v>
      </c>
      <c r="H50" s="506"/>
      <c r="I50" s="506">
        <v>2159</v>
      </c>
      <c r="J50" s="506"/>
      <c r="K50" s="506"/>
      <c r="L50" s="506">
        <v>609112.33050624002</v>
      </c>
      <c r="M50" s="506">
        <v>5.3308127353620024E-6</v>
      </c>
      <c r="N50" s="506">
        <v>15936.00296184</v>
      </c>
      <c r="O50" s="507">
        <v>-48671.720605659997</v>
      </c>
      <c r="P50" s="469"/>
      <c r="Q50" s="469"/>
      <c r="R50" s="469"/>
      <c r="S50" s="469"/>
    </row>
    <row r="51" spans="1:19" ht="15" x14ac:dyDescent="0.25">
      <c r="A51" s="458"/>
      <c r="B51" s="508"/>
      <c r="C51" s="508"/>
      <c r="D51" s="458"/>
      <c r="E51" s="458"/>
      <c r="F51" s="458"/>
      <c r="G51" s="458"/>
      <c r="H51" s="458"/>
      <c r="I51" s="458"/>
      <c r="J51" s="458"/>
      <c r="K51" s="458"/>
      <c r="L51" s="458"/>
      <c r="M51" s="458"/>
      <c r="N51" s="458"/>
      <c r="O51" s="458"/>
      <c r="P51" s="458"/>
      <c r="Q51" s="458"/>
      <c r="R51" s="458"/>
      <c r="S51" s="458"/>
    </row>
    <row r="52" spans="1:19" ht="15" x14ac:dyDescent="0.25">
      <c r="A52" s="458"/>
      <c r="B52" s="458"/>
      <c r="C52" s="458"/>
      <c r="D52" s="458"/>
      <c r="E52" s="458"/>
      <c r="F52" s="458"/>
      <c r="G52" s="458"/>
      <c r="H52" s="458"/>
      <c r="I52" s="458"/>
      <c r="J52" s="458"/>
      <c r="K52" s="458"/>
      <c r="L52" s="458"/>
      <c r="M52" s="458"/>
      <c r="N52" s="458"/>
      <c r="O52" s="458"/>
      <c r="P52" s="458"/>
      <c r="Q52" s="458"/>
      <c r="R52" s="458"/>
      <c r="S52" s="458"/>
    </row>
  </sheetData>
  <sheetProtection algorithmName="SHA-512" hashValue="Iy4dZ/JSG8KrcZCbRqLbpOc7/iVFwLuvwHAwXm9UD1mtVSV/H7V1HF4C2MPzOk89q8rJmbgsbOhiNWU4f9xCSA==" saltValue="UOn+Hzh2Ew3OLFdqfDEHZA==" spinCount="100000" sheet="1" objects="1" scenarios="1"/>
  <mergeCells count="6">
    <mergeCell ref="B50:C50"/>
    <mergeCell ref="B2:O2"/>
    <mergeCell ref="B5:B6"/>
    <mergeCell ref="B25:C25"/>
    <mergeCell ref="B26:C26"/>
    <mergeCell ref="B49:C49"/>
  </mergeCells>
  <pageMargins left="0.70866141732283472" right="0.70866141732283472" top="0.74803149606299213" bottom="0.74803149606299213" header="0.31496062992125984" footer="0.31496062992125984"/>
  <pageSetup paperSize="9" scale="47" orientation="landscape"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AA80CB-B2AD-4FD1-99E9-1A1EEC8C2FF5}">
  <sheetPr>
    <tabColor theme="5" tint="-0.499984740745262"/>
    <pageSetUpPr fitToPage="1"/>
  </sheetPr>
  <dimension ref="B1:H23"/>
  <sheetViews>
    <sheetView showGridLines="0" workbookViewId="0">
      <selection activeCell="K14" sqref="K14"/>
    </sheetView>
  </sheetViews>
  <sheetFormatPr defaultColWidth="18.140625" defaultRowHeight="15" x14ac:dyDescent="0.25"/>
  <cols>
    <col min="1" max="2" width="18.140625" style="102"/>
    <col min="3" max="3" width="61.85546875" style="102" bestFit="1" customWidth="1"/>
    <col min="4" max="5" width="22.42578125" style="102" bestFit="1" customWidth="1"/>
    <col min="6" max="16384" width="18.140625" style="102"/>
  </cols>
  <sheetData>
    <row r="1" spans="2:8" ht="15.75" thickBot="1" x14ac:dyDescent="0.3"/>
    <row r="2" spans="2:8" ht="18.75" customHeight="1" thickBot="1" x14ac:dyDescent="0.3">
      <c r="B2" s="1443" t="s">
        <v>529</v>
      </c>
      <c r="C2" s="1444"/>
      <c r="D2" s="1444"/>
      <c r="E2" s="1444"/>
      <c r="F2" s="1444"/>
      <c r="G2" s="1444"/>
      <c r="H2" s="1445"/>
    </row>
    <row r="3" spans="2:8" x14ac:dyDescent="0.25">
      <c r="B3" s="144"/>
      <c r="C3" s="144"/>
      <c r="D3" s="144"/>
      <c r="E3" s="144"/>
      <c r="F3" s="144"/>
      <c r="G3" s="144"/>
      <c r="H3" s="144"/>
    </row>
    <row r="4" spans="2:8" x14ac:dyDescent="0.25">
      <c r="B4" s="509"/>
      <c r="C4" s="509"/>
      <c r="D4" s="509"/>
      <c r="E4" s="509"/>
      <c r="F4" s="509"/>
      <c r="G4" s="144"/>
      <c r="H4" s="144"/>
    </row>
    <row r="5" spans="2:8" ht="15.75" thickBot="1" x14ac:dyDescent="0.3">
      <c r="B5" s="510"/>
      <c r="C5" s="510"/>
      <c r="D5" s="144"/>
      <c r="E5" s="144"/>
      <c r="F5" s="144"/>
      <c r="G5" s="144"/>
      <c r="H5" s="144"/>
    </row>
    <row r="6" spans="2:8" ht="72" thickBot="1" x14ac:dyDescent="0.3">
      <c r="B6" s="511"/>
      <c r="C6" s="512"/>
      <c r="D6" s="513" t="s">
        <v>530</v>
      </c>
      <c r="E6" s="513" t="s">
        <v>531</v>
      </c>
      <c r="F6" s="513" t="s">
        <v>532</v>
      </c>
      <c r="G6" s="513" t="s">
        <v>533</v>
      </c>
      <c r="H6" s="513" t="s">
        <v>534</v>
      </c>
    </row>
    <row r="7" spans="2:8" ht="15.75" thickBot="1" x14ac:dyDescent="0.3">
      <c r="B7" s="511"/>
      <c r="C7" s="511"/>
      <c r="D7" s="514" t="s">
        <v>132</v>
      </c>
      <c r="E7" s="515" t="s">
        <v>146</v>
      </c>
      <c r="F7" s="515" t="s">
        <v>133</v>
      </c>
      <c r="G7" s="515" t="s">
        <v>148</v>
      </c>
      <c r="H7" s="515" t="s">
        <v>148</v>
      </c>
    </row>
    <row r="8" spans="2:8" x14ac:dyDescent="0.25">
      <c r="B8" s="516">
        <v>1</v>
      </c>
      <c r="C8" s="517" t="s">
        <v>226</v>
      </c>
      <c r="D8" s="518">
        <v>0</v>
      </c>
      <c r="E8" s="519">
        <v>1519478.6858679799</v>
      </c>
      <c r="F8" s="520">
        <v>1</v>
      </c>
      <c r="G8" s="520">
        <v>0</v>
      </c>
      <c r="H8" s="521">
        <v>0</v>
      </c>
    </row>
    <row r="9" spans="2:8" x14ac:dyDescent="0.25">
      <c r="B9" s="522">
        <v>1.1000000000000001</v>
      </c>
      <c r="C9" s="523" t="s">
        <v>535</v>
      </c>
      <c r="D9" s="524">
        <v>0</v>
      </c>
      <c r="E9" s="525">
        <v>0</v>
      </c>
      <c r="F9" s="526">
        <v>0</v>
      </c>
      <c r="G9" s="526">
        <v>0</v>
      </c>
      <c r="H9" s="527">
        <v>0</v>
      </c>
    </row>
    <row r="10" spans="2:8" x14ac:dyDescent="0.25">
      <c r="B10" s="528">
        <v>1.2</v>
      </c>
      <c r="C10" s="523" t="s">
        <v>536</v>
      </c>
      <c r="D10" s="524">
        <v>0</v>
      </c>
      <c r="E10" s="525">
        <v>0</v>
      </c>
      <c r="F10" s="526">
        <v>0</v>
      </c>
      <c r="G10" s="526">
        <v>0</v>
      </c>
      <c r="H10" s="527">
        <v>0</v>
      </c>
    </row>
    <row r="11" spans="2:8" x14ac:dyDescent="0.25">
      <c r="B11" s="522">
        <v>2</v>
      </c>
      <c r="C11" s="523" t="s">
        <v>231</v>
      </c>
      <c r="D11" s="529">
        <v>343220.02216903004</v>
      </c>
      <c r="E11" s="525">
        <v>779270.96655472997</v>
      </c>
      <c r="F11" s="526">
        <v>3.6928999999999997E-2</v>
      </c>
      <c r="G11" s="526">
        <v>0.45945399999999997</v>
      </c>
      <c r="H11" s="527">
        <v>0.50361699999999998</v>
      </c>
    </row>
    <row r="12" spans="2:8" x14ac:dyDescent="0.25">
      <c r="B12" s="522">
        <v>3</v>
      </c>
      <c r="C12" s="523" t="s">
        <v>232</v>
      </c>
      <c r="D12" s="529">
        <v>1066509.3336431899</v>
      </c>
      <c r="E12" s="525">
        <v>1940461.6762916101</v>
      </c>
      <c r="F12" s="526">
        <v>0</v>
      </c>
      <c r="G12" s="526">
        <v>0.44907999999999998</v>
      </c>
      <c r="H12" s="527">
        <v>0.55091999999999997</v>
      </c>
    </row>
    <row r="13" spans="2:8" x14ac:dyDescent="0.25">
      <c r="B13" s="528">
        <v>3.1</v>
      </c>
      <c r="C13" s="523" t="s">
        <v>537</v>
      </c>
      <c r="D13" s="524">
        <v>0</v>
      </c>
      <c r="E13" s="525">
        <v>133786.73585237001</v>
      </c>
      <c r="F13" s="526">
        <v>0</v>
      </c>
      <c r="G13" s="526">
        <v>1</v>
      </c>
      <c r="H13" s="527">
        <v>0</v>
      </c>
    </row>
    <row r="14" spans="2:8" x14ac:dyDescent="0.25">
      <c r="B14" s="522">
        <v>3.2</v>
      </c>
      <c r="C14" s="523" t="s">
        <v>538</v>
      </c>
      <c r="D14" s="524">
        <v>0</v>
      </c>
      <c r="E14" s="525">
        <v>0</v>
      </c>
      <c r="F14" s="526">
        <v>0</v>
      </c>
      <c r="G14" s="526">
        <v>0</v>
      </c>
      <c r="H14" s="527">
        <v>0</v>
      </c>
    </row>
    <row r="15" spans="2:8" x14ac:dyDescent="0.25">
      <c r="B15" s="522">
        <v>4</v>
      </c>
      <c r="C15" s="523" t="s">
        <v>233</v>
      </c>
      <c r="D15" s="530">
        <v>0</v>
      </c>
      <c r="E15" s="531">
        <v>471116.60442915995</v>
      </c>
      <c r="F15" s="532">
        <v>0</v>
      </c>
      <c r="G15" s="532">
        <v>1</v>
      </c>
      <c r="H15" s="533">
        <v>0</v>
      </c>
    </row>
    <row r="16" spans="2:8" x14ac:dyDescent="0.25">
      <c r="B16" s="528">
        <v>4.0999999999999996</v>
      </c>
      <c r="C16" s="523" t="s">
        <v>539</v>
      </c>
      <c r="D16" s="524">
        <v>0</v>
      </c>
      <c r="E16" s="531">
        <v>1001.25681465</v>
      </c>
      <c r="F16" s="532">
        <v>0</v>
      </c>
      <c r="G16" s="532">
        <v>1</v>
      </c>
      <c r="H16" s="533">
        <v>0</v>
      </c>
    </row>
    <row r="17" spans="2:8" x14ac:dyDescent="0.25">
      <c r="B17" s="522">
        <v>4.2</v>
      </c>
      <c r="C17" s="523" t="s">
        <v>540</v>
      </c>
      <c r="D17" s="524">
        <v>0</v>
      </c>
      <c r="E17" s="531">
        <v>320613.99335184996</v>
      </c>
      <c r="F17" s="532">
        <v>0</v>
      </c>
      <c r="G17" s="532">
        <v>1</v>
      </c>
      <c r="H17" s="533">
        <v>0</v>
      </c>
    </row>
    <row r="18" spans="2:8" x14ac:dyDescent="0.25">
      <c r="B18" s="522">
        <v>4.3</v>
      </c>
      <c r="C18" s="523" t="s">
        <v>541</v>
      </c>
      <c r="D18" s="524">
        <v>0</v>
      </c>
      <c r="E18" s="531">
        <v>5753.2810161499992</v>
      </c>
      <c r="F18" s="532">
        <v>0</v>
      </c>
      <c r="G18" s="532">
        <v>1</v>
      </c>
      <c r="H18" s="533">
        <v>0</v>
      </c>
    </row>
    <row r="19" spans="2:8" x14ac:dyDescent="0.25">
      <c r="B19" s="528">
        <v>4.4000000000000004</v>
      </c>
      <c r="C19" s="523" t="s">
        <v>542</v>
      </c>
      <c r="D19" s="524">
        <v>0</v>
      </c>
      <c r="E19" s="531">
        <v>2160.2378348100001</v>
      </c>
      <c r="F19" s="532">
        <v>0</v>
      </c>
      <c r="G19" s="532">
        <v>1</v>
      </c>
      <c r="H19" s="533">
        <v>0</v>
      </c>
    </row>
    <row r="20" spans="2:8" x14ac:dyDescent="0.25">
      <c r="B20" s="522">
        <v>4.5</v>
      </c>
      <c r="C20" s="523" t="s">
        <v>543</v>
      </c>
      <c r="D20" s="524">
        <v>0</v>
      </c>
      <c r="E20" s="531">
        <v>141587.83541170001</v>
      </c>
      <c r="F20" s="532">
        <v>0</v>
      </c>
      <c r="G20" s="532">
        <v>1</v>
      </c>
      <c r="H20" s="533">
        <v>0</v>
      </c>
    </row>
    <row r="21" spans="2:8" x14ac:dyDescent="0.25">
      <c r="B21" s="522">
        <v>5</v>
      </c>
      <c r="C21" s="523" t="s">
        <v>467</v>
      </c>
      <c r="D21" s="530">
        <v>6219.4850746899992</v>
      </c>
      <c r="E21" s="531">
        <v>6219.4850746899992</v>
      </c>
      <c r="F21" s="532">
        <v>0</v>
      </c>
      <c r="G21" s="532">
        <v>0</v>
      </c>
      <c r="H21" s="533">
        <v>1</v>
      </c>
    </row>
    <row r="22" spans="2:8" ht="15.75" thickBot="1" x14ac:dyDescent="0.3">
      <c r="B22" s="534">
        <v>6</v>
      </c>
      <c r="C22" s="535" t="s">
        <v>544</v>
      </c>
      <c r="D22" s="530">
        <v>111892.88362338001</v>
      </c>
      <c r="E22" s="531">
        <v>368472.09027233004</v>
      </c>
      <c r="F22" s="532">
        <v>0</v>
      </c>
      <c r="G22" s="532">
        <v>0</v>
      </c>
      <c r="H22" s="533">
        <v>1</v>
      </c>
    </row>
    <row r="23" spans="2:8" ht="15.75" thickBot="1" x14ac:dyDescent="0.3">
      <c r="B23" s="536">
        <v>7</v>
      </c>
      <c r="C23" s="537" t="s">
        <v>505</v>
      </c>
      <c r="D23" s="538">
        <v>1527841.72451029</v>
      </c>
      <c r="E23" s="539">
        <v>5085019.5084905</v>
      </c>
      <c r="F23" s="540">
        <v>0.30447400000000002</v>
      </c>
      <c r="G23" s="540">
        <v>0.33442899999999998</v>
      </c>
      <c r="H23" s="541">
        <v>0.361097</v>
      </c>
    </row>
  </sheetData>
  <sheetProtection algorithmName="SHA-512" hashValue="+Z97vskH8tIFWvYjqN+DT9ONvPzfQ6nOWeWy/aeOxLp1MQZwfnpnSAV/RuXHUk8hNIYoLUhT/ya85pCgtf4yUg==" saltValue="qq7q5hKR4L5ThZOeySaOrQ==" spinCount="100000" sheet="1" objects="1" scenarios="1"/>
  <mergeCells count="1">
    <mergeCell ref="B2:H2"/>
  </mergeCells>
  <pageMargins left="0.70866141732283472" right="0.70866141732283472" top="0.74803149606299213" bottom="0.74803149606299213" header="0.31496062992125984" footer="0.31496062992125984"/>
  <pageSetup paperSize="9" scale="74" orientation="landscape"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B6568D-3D9E-4CF7-9740-31BF6CF2AB4C}">
  <sheetPr>
    <tabColor theme="5" tint="-0.499984740745262"/>
    <pageSetUpPr fitToPage="1"/>
  </sheetPr>
  <dimension ref="B1:E24"/>
  <sheetViews>
    <sheetView zoomScale="90" zoomScaleNormal="90" workbookViewId="0">
      <selection activeCell="K14" sqref="K14"/>
    </sheetView>
  </sheetViews>
  <sheetFormatPr defaultRowHeight="12.75" x14ac:dyDescent="0.2"/>
  <cols>
    <col min="1" max="2" width="9.140625" style="459"/>
    <col min="3" max="3" width="44.28515625" style="459" customWidth="1"/>
    <col min="4" max="4" width="43" style="459" customWidth="1"/>
    <col min="5" max="5" width="39.85546875" style="459" customWidth="1"/>
    <col min="6" max="13" width="9.140625" style="459"/>
    <col min="14" max="14" width="4.85546875" style="459" customWidth="1"/>
    <col min="15" max="16384" width="9.140625" style="459"/>
  </cols>
  <sheetData>
    <row r="1" spans="2:5" ht="13.5" thickBot="1" x14ac:dyDescent="0.25"/>
    <row r="2" spans="2:5" ht="19.5" customHeight="1" thickBot="1" x14ac:dyDescent="0.25">
      <c r="B2" s="1446" t="s">
        <v>545</v>
      </c>
      <c r="C2" s="1433"/>
      <c r="D2" s="1433"/>
      <c r="E2" s="1447"/>
    </row>
    <row r="3" spans="2:5" ht="13.5" thickBot="1" x14ac:dyDescent="0.25">
      <c r="B3" s="542"/>
      <c r="C3" s="542"/>
      <c r="D3" s="543"/>
      <c r="E3" s="543"/>
    </row>
    <row r="4" spans="2:5" ht="13.5" customHeight="1" x14ac:dyDescent="0.2">
      <c r="B4" s="542"/>
      <c r="C4" s="542"/>
      <c r="D4" s="544" t="s">
        <v>546</v>
      </c>
      <c r="E4" s="545" t="s">
        <v>547</v>
      </c>
    </row>
    <row r="5" spans="2:5" ht="13.5" customHeight="1" thickBot="1" x14ac:dyDescent="0.25">
      <c r="B5" s="1448"/>
      <c r="C5" s="1448"/>
      <c r="D5" s="546" t="s">
        <v>132</v>
      </c>
      <c r="E5" s="547" t="s">
        <v>146</v>
      </c>
    </row>
    <row r="6" spans="2:5" ht="15" thickBot="1" x14ac:dyDescent="0.25">
      <c r="B6" s="548">
        <v>1</v>
      </c>
      <c r="C6" s="549" t="s">
        <v>548</v>
      </c>
      <c r="D6" s="550">
        <v>609112.33050624002</v>
      </c>
      <c r="E6" s="551">
        <v>609112.33050624002</v>
      </c>
    </row>
    <row r="7" spans="2:5" ht="14.25" x14ac:dyDescent="0.2">
      <c r="B7" s="552">
        <v>2</v>
      </c>
      <c r="C7" s="553" t="s">
        <v>549</v>
      </c>
      <c r="D7" s="554"/>
      <c r="E7" s="555"/>
    </row>
    <row r="8" spans="2:5" ht="14.25" x14ac:dyDescent="0.2">
      <c r="B8" s="556">
        <v>3</v>
      </c>
      <c r="C8" s="557" t="s">
        <v>231</v>
      </c>
      <c r="D8" s="558">
        <v>100171.21903668001</v>
      </c>
      <c r="E8" s="559">
        <v>100171.21903668001</v>
      </c>
    </row>
    <row r="9" spans="2:5" ht="14.25" x14ac:dyDescent="0.2">
      <c r="B9" s="556">
        <v>4</v>
      </c>
      <c r="C9" s="557" t="s">
        <v>550</v>
      </c>
      <c r="D9" s="558">
        <v>508941.11146956007</v>
      </c>
      <c r="E9" s="559">
        <v>508941.11146956007</v>
      </c>
    </row>
    <row r="10" spans="2:5" ht="14.25" x14ac:dyDescent="0.2">
      <c r="B10" s="556">
        <v>4.0999999999999996</v>
      </c>
      <c r="C10" s="557" t="s">
        <v>551</v>
      </c>
      <c r="D10" s="558">
        <v>175343.18371064001</v>
      </c>
      <c r="E10" s="559">
        <v>175343.18371064001</v>
      </c>
    </row>
    <row r="11" spans="2:5" ht="15" thickBot="1" x14ac:dyDescent="0.25">
      <c r="B11" s="560">
        <v>4.2</v>
      </c>
      <c r="C11" s="561" t="s">
        <v>552</v>
      </c>
      <c r="D11" s="562"/>
      <c r="E11" s="563"/>
    </row>
    <row r="12" spans="2:5" ht="15" thickBot="1" x14ac:dyDescent="0.25">
      <c r="B12" s="548">
        <v>5</v>
      </c>
      <c r="C12" s="549" t="s">
        <v>553</v>
      </c>
      <c r="D12" s="564"/>
      <c r="E12" s="565"/>
    </row>
    <row r="13" spans="2:5" ht="12.75" customHeight="1" x14ac:dyDescent="0.2">
      <c r="B13" s="552">
        <v>6</v>
      </c>
      <c r="C13" s="553" t="s">
        <v>549</v>
      </c>
      <c r="D13" s="566"/>
      <c r="E13" s="567"/>
    </row>
    <row r="14" spans="2:5" ht="21" customHeight="1" x14ac:dyDescent="0.2">
      <c r="B14" s="556">
        <v>7</v>
      </c>
      <c r="C14" s="557" t="s">
        <v>231</v>
      </c>
      <c r="D14" s="568"/>
      <c r="E14" s="569"/>
    </row>
    <row r="15" spans="2:5" ht="14.25" x14ac:dyDescent="0.2">
      <c r="B15" s="556">
        <v>8</v>
      </c>
      <c r="C15" s="557" t="s">
        <v>550</v>
      </c>
      <c r="D15" s="568"/>
      <c r="E15" s="569"/>
    </row>
    <row r="16" spans="2:5" ht="14.25" x14ac:dyDescent="0.2">
      <c r="B16" s="556">
        <v>8.1</v>
      </c>
      <c r="C16" s="557" t="s">
        <v>551</v>
      </c>
      <c r="D16" s="568"/>
      <c r="E16" s="569"/>
    </row>
    <row r="17" spans="2:5" ht="14.25" x14ac:dyDescent="0.2">
      <c r="B17" s="556">
        <v>8.1999999999999993</v>
      </c>
      <c r="C17" s="557" t="s">
        <v>552</v>
      </c>
      <c r="D17" s="568"/>
      <c r="E17" s="569"/>
    </row>
    <row r="18" spans="2:5" ht="14.25" x14ac:dyDescent="0.2">
      <c r="B18" s="556">
        <v>9</v>
      </c>
      <c r="C18" s="557" t="s">
        <v>233</v>
      </c>
      <c r="D18" s="568"/>
      <c r="E18" s="569"/>
    </row>
    <row r="19" spans="2:5" ht="28.5" x14ac:dyDescent="0.2">
      <c r="B19" s="556">
        <v>9.1</v>
      </c>
      <c r="C19" s="557" t="s">
        <v>554</v>
      </c>
      <c r="D19" s="568"/>
      <c r="E19" s="569"/>
    </row>
    <row r="20" spans="2:5" ht="28.5" x14ac:dyDescent="0.2">
      <c r="B20" s="556">
        <v>9.1999999999999993</v>
      </c>
      <c r="C20" s="557" t="s">
        <v>555</v>
      </c>
      <c r="D20" s="568"/>
      <c r="E20" s="569"/>
    </row>
    <row r="21" spans="2:5" ht="14.25" x14ac:dyDescent="0.2">
      <c r="B21" s="556">
        <v>9.3000000000000007</v>
      </c>
      <c r="C21" s="557" t="s">
        <v>541</v>
      </c>
      <c r="D21" s="568"/>
      <c r="E21" s="569"/>
    </row>
    <row r="22" spans="2:5" ht="14.25" x14ac:dyDescent="0.2">
      <c r="B22" s="556">
        <v>9.4</v>
      </c>
      <c r="C22" s="557" t="s">
        <v>556</v>
      </c>
      <c r="D22" s="568"/>
      <c r="E22" s="569"/>
    </row>
    <row r="23" spans="2:5" ht="15" thickBot="1" x14ac:dyDescent="0.25">
      <c r="B23" s="560">
        <v>9.5</v>
      </c>
      <c r="C23" s="561" t="s">
        <v>557</v>
      </c>
      <c r="D23" s="570"/>
      <c r="E23" s="571"/>
    </row>
    <row r="24" spans="2:5" ht="15" thickBot="1" x14ac:dyDescent="0.25">
      <c r="B24" s="548">
        <v>10</v>
      </c>
      <c r="C24" s="549" t="s">
        <v>468</v>
      </c>
      <c r="D24" s="572">
        <f>D6+D12</f>
        <v>609112.33050624002</v>
      </c>
      <c r="E24" s="573">
        <f>E6+E12</f>
        <v>609112.33050624002</v>
      </c>
    </row>
  </sheetData>
  <sheetProtection algorithmName="SHA-512" hashValue="7fu1PTtGh4mCe459Lmq+wmJWFJuF/6qRtNcU0+zGmhuyMcPo/rcRwmkQuAJRWM4S5jSAJc+AKjMH26SkYkSEWA==" saltValue="ajsiwBwoIC/ri92p+cQfDA==" spinCount="100000" sheet="1" objects="1" scenarios="1"/>
  <mergeCells count="2">
    <mergeCell ref="B2:E2"/>
    <mergeCell ref="B5:C5"/>
  </mergeCells>
  <pageMargins left="0.70866141732283472" right="0.70866141732283472" top="0.74803149606299213" bottom="0.74803149606299213" header="0.31496062992125984" footer="0.31496062992125984"/>
  <pageSetup paperSize="9" scale="96" orientation="landscape" r:id="rId1"/>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B3A90A-1156-4712-9EA6-7B80ECEE2FCF}">
  <sheetPr>
    <tabColor theme="5" tint="-0.499984740745262"/>
    <pageSetUpPr fitToPage="1"/>
  </sheetPr>
  <dimension ref="B1:Q17"/>
  <sheetViews>
    <sheetView showGridLines="0" workbookViewId="0">
      <selection activeCell="K14" sqref="K14"/>
    </sheetView>
  </sheetViews>
  <sheetFormatPr defaultRowHeight="15" x14ac:dyDescent="0.25"/>
  <cols>
    <col min="1" max="1" width="9.140625" style="102"/>
    <col min="2" max="2" width="5" style="102" bestFit="1" customWidth="1"/>
    <col min="3" max="3" width="17" style="102" customWidth="1"/>
    <col min="4" max="4" width="12.42578125" style="102" bestFit="1" customWidth="1"/>
    <col min="5" max="5" width="8" style="102" bestFit="1" customWidth="1"/>
    <col min="6" max="6" width="39.85546875" style="102" bestFit="1" customWidth="1"/>
    <col min="7" max="7" width="8.28515625" style="102" bestFit="1" customWidth="1"/>
    <col min="8" max="8" width="8.5703125" style="102" bestFit="1" customWidth="1"/>
    <col min="9" max="9" width="7.5703125" style="102" bestFit="1" customWidth="1"/>
    <col min="10" max="10" width="44.140625" style="102" bestFit="1" customWidth="1"/>
    <col min="11" max="11" width="8.85546875" style="102" bestFit="1" customWidth="1"/>
    <col min="12" max="12" width="9" style="102" bestFit="1" customWidth="1"/>
    <col min="13" max="13" width="9.140625" style="102"/>
    <col min="14" max="14" width="8.42578125" style="102" bestFit="1" customWidth="1"/>
    <col min="15" max="15" width="35.28515625" style="102" bestFit="1" customWidth="1"/>
    <col min="16" max="16" width="8.5703125" style="102" bestFit="1" customWidth="1"/>
    <col min="17" max="17" width="10.7109375" style="102" bestFit="1" customWidth="1"/>
    <col min="18" max="16384" width="9.140625" style="102"/>
  </cols>
  <sheetData>
    <row r="1" spans="2:17" ht="15.75" thickBot="1" x14ac:dyDescent="0.3"/>
    <row r="2" spans="2:17" ht="18.75" thickBot="1" x14ac:dyDescent="0.3">
      <c r="B2" s="1074" t="s">
        <v>558</v>
      </c>
      <c r="C2" s="1075"/>
      <c r="D2" s="1075"/>
      <c r="E2" s="1075"/>
      <c r="F2" s="1075"/>
      <c r="G2" s="1075"/>
      <c r="H2" s="1075"/>
      <c r="I2" s="1075"/>
      <c r="J2" s="1075"/>
      <c r="K2" s="1075"/>
      <c r="L2" s="1075"/>
      <c r="M2" s="1075"/>
      <c r="N2" s="1075"/>
      <c r="O2" s="1075"/>
      <c r="P2" s="1075"/>
      <c r="Q2" s="1076"/>
    </row>
    <row r="3" spans="2:17" x14ac:dyDescent="0.25">
      <c r="B3" s="574"/>
      <c r="C3" s="574"/>
      <c r="D3" s="574"/>
      <c r="E3" s="574"/>
      <c r="F3" s="574"/>
      <c r="G3" s="574"/>
      <c r="H3" s="574"/>
      <c r="I3" s="574"/>
      <c r="J3" s="574"/>
      <c r="K3" s="574"/>
      <c r="L3" s="574"/>
      <c r="M3" s="574"/>
      <c r="N3" s="574"/>
      <c r="O3" s="574"/>
      <c r="P3" s="574"/>
      <c r="Q3" s="574"/>
    </row>
    <row r="4" spans="2:17" x14ac:dyDescent="0.25">
      <c r="B4" s="574"/>
      <c r="C4" s="574"/>
      <c r="D4" s="574"/>
      <c r="E4" s="574"/>
      <c r="F4" s="574"/>
      <c r="G4" s="574"/>
      <c r="H4" s="574"/>
      <c r="I4" s="574"/>
      <c r="J4" s="574"/>
      <c r="K4" s="574"/>
      <c r="L4" s="574"/>
      <c r="M4" s="574"/>
      <c r="N4" s="574"/>
      <c r="O4" s="574"/>
      <c r="P4" s="574"/>
      <c r="Q4" s="574"/>
    </row>
    <row r="5" spans="2:17" x14ac:dyDescent="0.25">
      <c r="B5" s="574"/>
      <c r="C5" s="574"/>
      <c r="D5" s="574"/>
      <c r="E5" s="574"/>
      <c r="F5" s="574"/>
      <c r="G5" s="574"/>
      <c r="H5" s="574"/>
      <c r="I5" s="574"/>
      <c r="J5" s="574"/>
      <c r="K5" s="574"/>
      <c r="L5" s="574"/>
      <c r="M5" s="574"/>
      <c r="N5" s="574"/>
      <c r="O5" s="574"/>
      <c r="P5" s="574"/>
      <c r="Q5" s="574"/>
    </row>
    <row r="6" spans="2:17" x14ac:dyDescent="0.25">
      <c r="B6" s="1452" t="s">
        <v>506</v>
      </c>
      <c r="C6" s="1453"/>
      <c r="D6" s="1451" t="s">
        <v>559</v>
      </c>
      <c r="E6" s="1459" t="s">
        <v>560</v>
      </c>
      <c r="F6" s="1460"/>
      <c r="G6" s="1460"/>
      <c r="H6" s="1460"/>
      <c r="I6" s="1460"/>
      <c r="J6" s="1460"/>
      <c r="K6" s="1460"/>
      <c r="L6" s="1460"/>
      <c r="M6" s="1460"/>
      <c r="N6" s="1460"/>
      <c r="O6" s="1461"/>
      <c r="P6" s="1459" t="s">
        <v>561</v>
      </c>
      <c r="Q6" s="1461"/>
    </row>
    <row r="7" spans="2:17" ht="36" customHeight="1" x14ac:dyDescent="0.25">
      <c r="B7" s="1454"/>
      <c r="C7" s="1455"/>
      <c r="D7" s="1458"/>
      <c r="E7" s="1462" t="s">
        <v>562</v>
      </c>
      <c r="F7" s="1463"/>
      <c r="G7" s="1463"/>
      <c r="H7" s="1463"/>
      <c r="I7" s="1463"/>
      <c r="J7" s="1463"/>
      <c r="K7" s="1463"/>
      <c r="L7" s="1463"/>
      <c r="M7" s="1464"/>
      <c r="N7" s="1462" t="s">
        <v>563</v>
      </c>
      <c r="O7" s="1464"/>
      <c r="P7" s="1451" t="s">
        <v>564</v>
      </c>
      <c r="Q7" s="1465" t="s">
        <v>565</v>
      </c>
    </row>
    <row r="8" spans="2:17" x14ac:dyDescent="0.25">
      <c r="B8" s="1454"/>
      <c r="C8" s="1455"/>
      <c r="D8" s="1458"/>
      <c r="E8" s="1451" t="s">
        <v>566</v>
      </c>
      <c r="F8" s="1449" t="s">
        <v>567</v>
      </c>
      <c r="G8" s="575"/>
      <c r="H8" s="575"/>
      <c r="I8" s="575"/>
      <c r="J8" s="1449" t="s">
        <v>568</v>
      </c>
      <c r="K8" s="575"/>
      <c r="L8" s="575"/>
      <c r="M8" s="575"/>
      <c r="N8" s="1451" t="s">
        <v>569</v>
      </c>
      <c r="O8" s="1451" t="s">
        <v>570</v>
      </c>
      <c r="P8" s="1458"/>
      <c r="Q8" s="1466"/>
    </row>
    <row r="9" spans="2:17" ht="73.5" x14ac:dyDescent="0.25">
      <c r="B9" s="1454"/>
      <c r="C9" s="1455"/>
      <c r="D9" s="576"/>
      <c r="E9" s="1450"/>
      <c r="F9" s="1450"/>
      <c r="G9" s="577" t="s">
        <v>571</v>
      </c>
      <c r="H9" s="577" t="s">
        <v>572</v>
      </c>
      <c r="I9" s="577" t="s">
        <v>573</v>
      </c>
      <c r="J9" s="1450"/>
      <c r="K9" s="577" t="s">
        <v>574</v>
      </c>
      <c r="L9" s="577" t="s">
        <v>575</v>
      </c>
      <c r="M9" s="577" t="s">
        <v>576</v>
      </c>
      <c r="N9" s="1450"/>
      <c r="O9" s="1450"/>
      <c r="P9" s="1450"/>
      <c r="Q9" s="1467"/>
    </row>
    <row r="10" spans="2:17" x14ac:dyDescent="0.25">
      <c r="B10" s="1456"/>
      <c r="C10" s="1457"/>
      <c r="D10" s="578" t="s">
        <v>132</v>
      </c>
      <c r="E10" s="578" t="s">
        <v>146</v>
      </c>
      <c r="F10" s="578" t="s">
        <v>133</v>
      </c>
      <c r="G10" s="578" t="s">
        <v>147</v>
      </c>
      <c r="H10" s="578" t="s">
        <v>148</v>
      </c>
      <c r="I10" s="578" t="s">
        <v>149</v>
      </c>
      <c r="J10" s="578" t="s">
        <v>150</v>
      </c>
      <c r="K10" s="578" t="s">
        <v>151</v>
      </c>
      <c r="L10" s="578" t="s">
        <v>152</v>
      </c>
      <c r="M10" s="578" t="s">
        <v>153</v>
      </c>
      <c r="N10" s="578" t="s">
        <v>154</v>
      </c>
      <c r="O10" s="578" t="s">
        <v>155</v>
      </c>
      <c r="P10" s="579" t="s">
        <v>156</v>
      </c>
      <c r="Q10" s="579" t="s">
        <v>577</v>
      </c>
    </row>
    <row r="11" spans="2:17" ht="21" x14ac:dyDescent="0.25">
      <c r="B11" s="580">
        <v>1</v>
      </c>
      <c r="C11" s="581" t="s">
        <v>549</v>
      </c>
      <c r="D11" s="582" t="s">
        <v>1181</v>
      </c>
      <c r="E11" s="582" t="s">
        <v>1181</v>
      </c>
      <c r="F11" s="582" t="s">
        <v>1181</v>
      </c>
      <c r="G11" s="582" t="s">
        <v>1181</v>
      </c>
      <c r="H11" s="582" t="s">
        <v>1181</v>
      </c>
      <c r="I11" s="582" t="s">
        <v>1181</v>
      </c>
      <c r="J11" s="582" t="s">
        <v>1181</v>
      </c>
      <c r="K11" s="582" t="s">
        <v>1181</v>
      </c>
      <c r="L11" s="582" t="s">
        <v>1181</v>
      </c>
      <c r="M11" s="582" t="s">
        <v>1181</v>
      </c>
      <c r="N11" s="582" t="s">
        <v>1181</v>
      </c>
      <c r="O11" s="582" t="s">
        <v>1181</v>
      </c>
      <c r="P11" s="582" t="s">
        <v>1181</v>
      </c>
      <c r="Q11" s="582" t="s">
        <v>1181</v>
      </c>
    </row>
    <row r="12" spans="2:17" x14ac:dyDescent="0.25">
      <c r="B12" s="580">
        <v>2</v>
      </c>
      <c r="C12" s="583" t="s">
        <v>231</v>
      </c>
      <c r="D12" s="582">
        <v>277370.81339955999</v>
      </c>
      <c r="E12" s="584">
        <v>0.17937971326221344</v>
      </c>
      <c r="F12" s="584">
        <v>8.989366398865512E-6</v>
      </c>
      <c r="G12" s="584">
        <v>8.989366398865512E-6</v>
      </c>
      <c r="H12" s="585" t="s">
        <v>1181</v>
      </c>
      <c r="I12" s="585" t="s">
        <v>1181</v>
      </c>
      <c r="J12" s="582" t="s">
        <v>1181</v>
      </c>
      <c r="K12" s="582" t="s">
        <v>1181</v>
      </c>
      <c r="L12" s="582" t="s">
        <v>1181</v>
      </c>
      <c r="M12" s="582" t="s">
        <v>1181</v>
      </c>
      <c r="N12" s="584">
        <v>-0.27033331285731066</v>
      </c>
      <c r="O12" s="582">
        <v>277370.81339955999</v>
      </c>
      <c r="P12" s="582" t="s">
        <v>1181</v>
      </c>
      <c r="Q12" s="582">
        <v>100171.21903668001</v>
      </c>
    </row>
    <row r="13" spans="2:17" x14ac:dyDescent="0.25">
      <c r="B13" s="580">
        <v>3</v>
      </c>
      <c r="C13" s="581" t="s">
        <v>232</v>
      </c>
      <c r="D13" s="582" t="s">
        <v>1181</v>
      </c>
      <c r="E13" s="586" t="s">
        <v>1181</v>
      </c>
      <c r="F13" s="587" t="s">
        <v>1181</v>
      </c>
      <c r="G13" s="587" t="s">
        <v>1181</v>
      </c>
      <c r="H13" s="586" t="s">
        <v>1181</v>
      </c>
      <c r="I13" s="586" t="s">
        <v>1181</v>
      </c>
      <c r="J13" s="588" t="s">
        <v>1181</v>
      </c>
      <c r="K13" s="588" t="s">
        <v>1181</v>
      </c>
      <c r="L13" s="588" t="s">
        <v>1181</v>
      </c>
      <c r="M13" s="588" t="s">
        <v>1181</v>
      </c>
      <c r="N13" s="588" t="s">
        <v>1181</v>
      </c>
      <c r="O13" s="582" t="s">
        <v>1181</v>
      </c>
      <c r="P13" s="582" t="s">
        <v>1181</v>
      </c>
      <c r="Q13" s="582" t="s">
        <v>1181</v>
      </c>
    </row>
    <row r="14" spans="2:17" ht="21" x14ac:dyDescent="0.25">
      <c r="B14" s="589">
        <v>3.1</v>
      </c>
      <c r="C14" s="590" t="s">
        <v>578</v>
      </c>
      <c r="D14" s="582">
        <v>304801.60960058996</v>
      </c>
      <c r="E14" s="584">
        <v>7.9153640643908535E-2</v>
      </c>
      <c r="F14" s="584">
        <v>0.23001561699483983</v>
      </c>
      <c r="G14" s="584">
        <v>0.21267482378847821</v>
      </c>
      <c r="H14" s="585" t="s">
        <v>1181</v>
      </c>
      <c r="I14" s="585">
        <v>1.7340793206361629E-2</v>
      </c>
      <c r="J14" s="582" t="s">
        <v>1181</v>
      </c>
      <c r="K14" s="582" t="s">
        <v>1181</v>
      </c>
      <c r="L14" s="582" t="s">
        <v>1181</v>
      </c>
      <c r="M14" s="582" t="s">
        <v>1181</v>
      </c>
      <c r="N14" s="584">
        <v>-0.37067088585135649</v>
      </c>
      <c r="O14" s="582">
        <v>304801.60960058996</v>
      </c>
      <c r="P14" s="582" t="s">
        <v>1181</v>
      </c>
      <c r="Q14" s="582">
        <v>175343.18371064001</v>
      </c>
    </row>
    <row r="15" spans="2:17" ht="21" x14ac:dyDescent="0.25">
      <c r="B15" s="589">
        <v>3.2</v>
      </c>
      <c r="C15" s="590" t="s">
        <v>579</v>
      </c>
      <c r="D15" s="582" t="s">
        <v>1181</v>
      </c>
      <c r="E15" s="586" t="s">
        <v>1181</v>
      </c>
      <c r="F15" s="587" t="s">
        <v>1181</v>
      </c>
      <c r="G15" s="587" t="s">
        <v>1181</v>
      </c>
      <c r="H15" s="586" t="s">
        <v>1181</v>
      </c>
      <c r="I15" s="586" t="s">
        <v>1181</v>
      </c>
      <c r="J15" s="588" t="s">
        <v>1181</v>
      </c>
      <c r="K15" s="588" t="s">
        <v>1181</v>
      </c>
      <c r="L15" s="588" t="s">
        <v>1181</v>
      </c>
      <c r="M15" s="588" t="s">
        <v>1181</v>
      </c>
      <c r="N15" s="588" t="s">
        <v>1181</v>
      </c>
      <c r="O15" s="582" t="s">
        <v>1181</v>
      </c>
      <c r="P15" s="582" t="s">
        <v>1181</v>
      </c>
      <c r="Q15" s="582" t="s">
        <v>1181</v>
      </c>
    </row>
    <row r="16" spans="2:17" ht="21" x14ac:dyDescent="0.25">
      <c r="B16" s="589">
        <v>3.3</v>
      </c>
      <c r="C16" s="590" t="s">
        <v>580</v>
      </c>
      <c r="D16" s="582">
        <v>643544.33706433012</v>
      </c>
      <c r="E16" s="584">
        <v>9.0348502668834568E-2</v>
      </c>
      <c r="F16" s="584">
        <v>5.5535753480629849E-2</v>
      </c>
      <c r="G16" s="584">
        <v>4.4903823962204069E-2</v>
      </c>
      <c r="H16" s="585" t="s">
        <v>1181</v>
      </c>
      <c r="I16" s="585">
        <v>1.0631929518425776E-2</v>
      </c>
      <c r="J16" s="582" t="s">
        <v>1181</v>
      </c>
      <c r="K16" s="582" t="s">
        <v>1181</v>
      </c>
      <c r="L16" s="582" t="s">
        <v>1181</v>
      </c>
      <c r="M16" s="582" t="s">
        <v>1181</v>
      </c>
      <c r="N16" s="584">
        <v>-0.17885261716162751</v>
      </c>
      <c r="O16" s="582">
        <v>643544.33706433012</v>
      </c>
      <c r="P16" s="582" t="s">
        <v>1181</v>
      </c>
      <c r="Q16" s="582">
        <v>333597.92775892006</v>
      </c>
    </row>
    <row r="17" spans="2:17" x14ac:dyDescent="0.25">
      <c r="B17" s="580">
        <v>4</v>
      </c>
      <c r="C17" s="581" t="s">
        <v>175</v>
      </c>
      <c r="D17" s="582">
        <v>1225716.7600644799</v>
      </c>
      <c r="E17" s="584">
        <v>0.10771176963979406</v>
      </c>
      <c r="F17" s="584">
        <v>8.6358730488984736E-2</v>
      </c>
      <c r="G17" s="584">
        <v>7.6464422024064976E-2</v>
      </c>
      <c r="H17" s="585" t="s">
        <v>1181</v>
      </c>
      <c r="I17" s="585">
        <v>9.8943084649197547E-3</v>
      </c>
      <c r="J17" s="582" t="s">
        <v>1181</v>
      </c>
      <c r="K17" s="582" t="s">
        <v>1181</v>
      </c>
      <c r="L17" s="582" t="s">
        <v>1181</v>
      </c>
      <c r="M17" s="582" t="s">
        <v>1181</v>
      </c>
      <c r="N17" s="584">
        <v>-0.24725389448321411</v>
      </c>
      <c r="O17" s="582">
        <v>1225716.7600644799</v>
      </c>
      <c r="P17" s="582" t="s">
        <v>1181</v>
      </c>
      <c r="Q17" s="582">
        <v>609112.33050624002</v>
      </c>
    </row>
  </sheetData>
  <sheetProtection algorithmName="SHA-512" hashValue="UzOGHDR71Bgl60ZjodYpU8ysk5Pk64bkovYq9iPUxFpuhrdUmAxlUEB7OlQrdkiyQs0zt6UGiib8C+v3nfChtA==" saltValue="9t/4lFW8nidqXdPalyGtGg==" spinCount="100000" sheet="1" objects="1" scenarios="1"/>
  <mergeCells count="14">
    <mergeCell ref="F8:F9"/>
    <mergeCell ref="J8:J9"/>
    <mergeCell ref="N8:N9"/>
    <mergeCell ref="O8:O9"/>
    <mergeCell ref="B2:Q2"/>
    <mergeCell ref="B6:C10"/>
    <mergeCell ref="D6:D8"/>
    <mergeCell ref="E6:O6"/>
    <mergeCell ref="P6:Q6"/>
    <mergeCell ref="E7:M7"/>
    <mergeCell ref="N7:O7"/>
    <mergeCell ref="P7:P9"/>
    <mergeCell ref="Q7:Q9"/>
    <mergeCell ref="E8:E9"/>
  </mergeCells>
  <pageMargins left="0.70866141732283472" right="0.70866141732283472" top="0.74803149606299213" bottom="0.74803149606299213" header="0.31496062992125984" footer="0.31496062992125984"/>
  <pageSetup paperSize="9" scale="54" orientation="landscape" r:id="rId1"/>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89C770-9DBC-4EBC-B1D9-B367AFD20720}">
  <sheetPr>
    <tabColor theme="5" tint="-0.499984740745262"/>
    <pageSetUpPr fitToPage="1"/>
  </sheetPr>
  <dimension ref="B1:E17"/>
  <sheetViews>
    <sheetView showGridLines="0" workbookViewId="0">
      <selection activeCell="D10" sqref="D10"/>
    </sheetView>
  </sheetViews>
  <sheetFormatPr defaultRowHeight="15" x14ac:dyDescent="0.25"/>
  <cols>
    <col min="1" max="1" width="9.140625" style="102"/>
    <col min="2" max="2" width="3.85546875" style="102" bestFit="1" customWidth="1"/>
    <col min="3" max="3" width="47.5703125" style="102" bestFit="1" customWidth="1"/>
    <col min="4" max="4" width="13.7109375" style="102" bestFit="1" customWidth="1"/>
    <col min="5" max="5" width="19.5703125" style="102" bestFit="1" customWidth="1"/>
    <col min="6" max="16384" width="9.140625" style="102"/>
  </cols>
  <sheetData>
    <row r="1" spans="2:5" ht="15.75" thickBot="1" x14ac:dyDescent="0.3"/>
    <row r="2" spans="2:5" ht="18.75" thickBot="1" x14ac:dyDescent="0.3">
      <c r="B2" s="1468" t="s">
        <v>581</v>
      </c>
      <c r="C2" s="1469"/>
      <c r="D2" s="1469"/>
      <c r="E2" s="1470"/>
    </row>
    <row r="3" spans="2:5" ht="15.75" thickBot="1" x14ac:dyDescent="0.3">
      <c r="B3" s="1471" t="s">
        <v>582</v>
      </c>
      <c r="C3" s="1472"/>
      <c r="D3" s="1472"/>
      <c r="E3" s="1473"/>
    </row>
    <row r="4" spans="2:5" ht="40.5" customHeight="1" thickBot="1" x14ac:dyDescent="0.3">
      <c r="B4" s="1471" t="s">
        <v>583</v>
      </c>
      <c r="C4" s="1472"/>
      <c r="D4" s="1472"/>
      <c r="E4" s="1473"/>
    </row>
    <row r="5" spans="2:5" x14ac:dyDescent="0.25">
      <c r="B5" s="591"/>
      <c r="C5" s="591"/>
      <c r="D5" s="591"/>
      <c r="E5" s="430"/>
    </row>
    <row r="6" spans="2:5" ht="15.75" thickBot="1" x14ac:dyDescent="0.3">
      <c r="B6" s="382"/>
      <c r="C6" s="382"/>
      <c r="D6" s="382"/>
      <c r="E6" s="382"/>
    </row>
    <row r="7" spans="2:5" ht="15.75" thickBot="1" x14ac:dyDescent="0.3">
      <c r="B7" s="592" t="s">
        <v>584</v>
      </c>
      <c r="C7" s="593"/>
      <c r="D7" s="594" t="s">
        <v>585</v>
      </c>
      <c r="E7" s="594" t="s">
        <v>586</v>
      </c>
    </row>
    <row r="8" spans="2:5" ht="15.75" thickBot="1" x14ac:dyDescent="0.3">
      <c r="B8" s="592" t="s">
        <v>587</v>
      </c>
      <c r="C8" s="592"/>
      <c r="D8" s="595" t="s">
        <v>588</v>
      </c>
      <c r="E8" s="596" t="s">
        <v>589</v>
      </c>
    </row>
    <row r="9" spans="2:5" ht="15.75" thickBot="1" x14ac:dyDescent="0.3">
      <c r="B9" s="597">
        <v>1</v>
      </c>
      <c r="C9" s="598" t="s">
        <v>590</v>
      </c>
      <c r="D9" s="599">
        <v>625407.51722088794</v>
      </c>
      <c r="E9" s="600">
        <v>50032.601377671039</v>
      </c>
    </row>
    <row r="10" spans="2:5" ht="15.75" thickBot="1" x14ac:dyDescent="0.3">
      <c r="B10" s="597">
        <v>2</v>
      </c>
      <c r="C10" s="601" t="s">
        <v>591</v>
      </c>
      <c r="D10" s="602">
        <v>25854.177629178903</v>
      </c>
      <c r="E10" s="603">
        <v>2068.334210334312</v>
      </c>
    </row>
    <row r="11" spans="2:5" ht="15.75" thickBot="1" x14ac:dyDescent="0.3">
      <c r="B11" s="604">
        <v>3</v>
      </c>
      <c r="C11" s="601" t="s">
        <v>592</v>
      </c>
      <c r="D11" s="602">
        <v>-21229.0930205156</v>
      </c>
      <c r="E11" s="603">
        <v>-1698.327441641248</v>
      </c>
    </row>
    <row r="12" spans="2:5" ht="15.75" thickBot="1" x14ac:dyDescent="0.3">
      <c r="B12" s="597">
        <v>4</v>
      </c>
      <c r="C12" s="601" t="s">
        <v>593</v>
      </c>
      <c r="D12" s="602">
        <v>0</v>
      </c>
      <c r="E12" s="603">
        <v>0</v>
      </c>
    </row>
    <row r="13" spans="2:5" ht="15.75" thickBot="1" x14ac:dyDescent="0.3">
      <c r="B13" s="597">
        <v>5</v>
      </c>
      <c r="C13" s="601" t="s">
        <v>594</v>
      </c>
      <c r="D13" s="602">
        <v>0</v>
      </c>
      <c r="E13" s="603">
        <v>0</v>
      </c>
    </row>
    <row r="14" spans="2:5" ht="15.75" thickBot="1" x14ac:dyDescent="0.3">
      <c r="B14" s="604">
        <v>6</v>
      </c>
      <c r="C14" s="601" t="s">
        <v>595</v>
      </c>
      <c r="D14" s="602">
        <v>0</v>
      </c>
      <c r="E14" s="603">
        <v>0</v>
      </c>
    </row>
    <row r="15" spans="2:5" ht="15.75" thickBot="1" x14ac:dyDescent="0.3">
      <c r="B15" s="597">
        <v>7</v>
      </c>
      <c r="C15" s="601" t="s">
        <v>596</v>
      </c>
      <c r="D15" s="602">
        <v>-31402.544498343101</v>
      </c>
      <c r="E15" s="603">
        <v>-2512.2035598674479</v>
      </c>
    </row>
    <row r="16" spans="2:5" ht="15.75" thickBot="1" x14ac:dyDescent="0.3">
      <c r="B16" s="597">
        <v>8</v>
      </c>
      <c r="C16" s="601" t="s">
        <v>597</v>
      </c>
      <c r="D16" s="602">
        <v>10482.273175029699</v>
      </c>
      <c r="E16" s="603">
        <v>838.58185400237596</v>
      </c>
    </row>
    <row r="17" spans="2:5" ht="15.75" thickBot="1" x14ac:dyDescent="0.3">
      <c r="B17" s="604">
        <v>9</v>
      </c>
      <c r="C17" s="605" t="s">
        <v>598</v>
      </c>
      <c r="D17" s="606">
        <v>609112.33050623804</v>
      </c>
      <c r="E17" s="606">
        <v>48728.986440499044</v>
      </c>
    </row>
  </sheetData>
  <sheetProtection algorithmName="SHA-512" hashValue="+GgKeoqKOq0VVAVJCAd2IW0AA0i2xflMI9djR1fNasX133DIbc2zUtEUx4JT2JfmmTs47/77+kgbmaZzoX8L0w==" saltValue="zBMT/lmqfwi1gPjPXHIgqQ==" spinCount="100000" sheet="1" objects="1" scenarios="1"/>
  <mergeCells count="3">
    <mergeCell ref="B2:E2"/>
    <mergeCell ref="B3:E3"/>
    <mergeCell ref="B4:E4"/>
  </mergeCells>
  <pageMargins left="0.70866141732283472" right="0.70866141732283472" top="0.74803149606299213" bottom="0.74803149606299213" header="0.31496062992125984" footer="0.31496062992125984"/>
  <pageSetup paperSize="9" orientation="portrait" r:id="rId1"/>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D6FECA-A6EC-4374-8FFB-F2AC74B208EC}">
  <sheetPr>
    <tabColor theme="5" tint="-0.499984740745262"/>
    <pageSetUpPr fitToPage="1"/>
  </sheetPr>
  <dimension ref="B1:I70"/>
  <sheetViews>
    <sheetView showGridLines="0" workbookViewId="0">
      <selection activeCell="G13" sqref="G13"/>
    </sheetView>
  </sheetViews>
  <sheetFormatPr defaultRowHeight="15" x14ac:dyDescent="0.25"/>
  <cols>
    <col min="1" max="1" width="9.140625" style="102"/>
    <col min="2" max="2" width="14.28515625" style="102" bestFit="1" customWidth="1"/>
    <col min="3" max="3" width="16.28515625" style="102" bestFit="1" customWidth="1"/>
    <col min="4" max="4" width="5" style="102" bestFit="1" customWidth="1"/>
    <col min="5" max="5" width="16.5703125" style="102" bestFit="1" customWidth="1"/>
    <col min="6" max="6" width="14.7109375" style="102" bestFit="1" customWidth="1"/>
    <col min="7" max="7" width="33.28515625" style="102" bestFit="1" customWidth="1"/>
    <col min="8" max="8" width="14.85546875" style="102" bestFit="1" customWidth="1"/>
    <col min="9" max="9" width="15" style="102" bestFit="1" customWidth="1"/>
    <col min="10" max="16384" width="9.140625" style="102"/>
  </cols>
  <sheetData>
    <row r="1" spans="2:9" ht="15.75" thickBot="1" x14ac:dyDescent="0.3"/>
    <row r="2" spans="2:9" ht="18.75" thickBot="1" x14ac:dyDescent="0.3">
      <c r="B2" s="1074" t="s">
        <v>599</v>
      </c>
      <c r="C2" s="1075"/>
      <c r="D2" s="1075"/>
      <c r="E2" s="1075"/>
      <c r="F2" s="1075"/>
      <c r="G2" s="1075"/>
      <c r="H2" s="1075"/>
      <c r="I2" s="1076"/>
    </row>
    <row r="5" spans="2:9" x14ac:dyDescent="0.25">
      <c r="D5" s="607" t="s">
        <v>787</v>
      </c>
      <c r="E5" s="607" t="s">
        <v>788</v>
      </c>
      <c r="F5" s="607" t="s">
        <v>1574</v>
      </c>
      <c r="G5" s="607" t="s">
        <v>1575</v>
      </c>
      <c r="H5" s="607" t="s">
        <v>786</v>
      </c>
      <c r="I5" s="607" t="s">
        <v>1575</v>
      </c>
    </row>
    <row r="6" spans="2:9" ht="15.75" thickBot="1" x14ac:dyDescent="0.3"/>
    <row r="7" spans="2:9" ht="60" customHeight="1" thickBot="1" x14ac:dyDescent="0.3">
      <c r="B7" s="1475" t="s">
        <v>600</v>
      </c>
      <c r="C7" s="1475" t="s">
        <v>601</v>
      </c>
      <c r="D7" s="1188" t="s">
        <v>602</v>
      </c>
      <c r="E7" s="1475"/>
      <c r="F7" s="1475" t="s">
        <v>603</v>
      </c>
      <c r="G7" s="1475" t="s">
        <v>604</v>
      </c>
      <c r="H7" s="1475" t="s">
        <v>605</v>
      </c>
      <c r="I7" s="1475" t="s">
        <v>606</v>
      </c>
    </row>
    <row r="8" spans="2:9" ht="59.25" customHeight="1" thickBot="1" x14ac:dyDescent="0.3">
      <c r="B8" s="1475"/>
      <c r="C8" s="1475"/>
      <c r="D8" s="608"/>
      <c r="E8" s="609" t="s">
        <v>607</v>
      </c>
      <c r="F8" s="1475"/>
      <c r="G8" s="1475"/>
      <c r="H8" s="1475"/>
      <c r="I8" s="1475"/>
    </row>
    <row r="9" spans="2:9" ht="15.75" thickBot="1" x14ac:dyDescent="0.3">
      <c r="B9" s="610" t="s">
        <v>132</v>
      </c>
      <c r="C9" s="610" t="s">
        <v>146</v>
      </c>
      <c r="D9" s="611" t="s">
        <v>133</v>
      </c>
      <c r="E9" s="611" t="s">
        <v>147</v>
      </c>
      <c r="F9" s="611" t="s">
        <v>148</v>
      </c>
      <c r="G9" s="611" t="s">
        <v>149</v>
      </c>
      <c r="H9" s="611" t="s">
        <v>608</v>
      </c>
      <c r="I9" s="611" t="s">
        <v>151</v>
      </c>
    </row>
    <row r="10" spans="2:9" ht="15.75" thickBot="1" x14ac:dyDescent="0.3">
      <c r="B10" s="1474" t="s">
        <v>231</v>
      </c>
      <c r="C10" s="612" t="s">
        <v>511</v>
      </c>
      <c r="D10" s="613">
        <v>39</v>
      </c>
      <c r="E10" s="614">
        <v>0</v>
      </c>
      <c r="F10" s="615">
        <v>0</v>
      </c>
      <c r="G10" s="615">
        <v>1.2210000000000001E-3</v>
      </c>
      <c r="H10" s="615">
        <v>0</v>
      </c>
      <c r="I10" s="616">
        <v>0</v>
      </c>
    </row>
    <row r="11" spans="2:9" ht="15.75" thickBot="1" x14ac:dyDescent="0.3">
      <c r="B11" s="1474">
        <v>0</v>
      </c>
      <c r="C11" s="612" t="s">
        <v>512</v>
      </c>
      <c r="D11" s="617">
        <v>21</v>
      </c>
      <c r="E11" s="618">
        <v>0</v>
      </c>
      <c r="F11" s="619">
        <v>0</v>
      </c>
      <c r="G11" s="619">
        <v>5.2800000000000004E-4</v>
      </c>
      <c r="H11" s="619">
        <v>0</v>
      </c>
      <c r="I11" s="620">
        <v>0</v>
      </c>
    </row>
    <row r="12" spans="2:9" ht="15.75" thickBot="1" x14ac:dyDescent="0.3">
      <c r="B12" s="1474">
        <v>0</v>
      </c>
      <c r="C12" s="612" t="s">
        <v>513</v>
      </c>
      <c r="D12" s="617">
        <v>18</v>
      </c>
      <c r="E12" s="618">
        <v>0</v>
      </c>
      <c r="F12" s="619">
        <v>0</v>
      </c>
      <c r="G12" s="619">
        <v>1.354E-3</v>
      </c>
      <c r="H12" s="619">
        <v>0</v>
      </c>
      <c r="I12" s="620">
        <v>0</v>
      </c>
    </row>
    <row r="13" spans="2:9" ht="15.75" thickBot="1" x14ac:dyDescent="0.3">
      <c r="B13" s="1474">
        <v>0</v>
      </c>
      <c r="C13" s="612" t="s">
        <v>514</v>
      </c>
      <c r="D13" s="617">
        <v>7</v>
      </c>
      <c r="E13" s="618">
        <v>0</v>
      </c>
      <c r="F13" s="619">
        <v>0</v>
      </c>
      <c r="G13" s="619">
        <v>2.1559999999999999E-3</v>
      </c>
      <c r="H13" s="619">
        <v>0</v>
      </c>
      <c r="I13" s="620">
        <v>0</v>
      </c>
    </row>
    <row r="14" spans="2:9" ht="15.75" thickBot="1" x14ac:dyDescent="0.3">
      <c r="B14" s="1474">
        <v>0</v>
      </c>
      <c r="C14" s="612" t="s">
        <v>515</v>
      </c>
      <c r="D14" s="617">
        <v>3</v>
      </c>
      <c r="E14" s="618">
        <v>0</v>
      </c>
      <c r="F14" s="619">
        <v>0</v>
      </c>
      <c r="G14" s="619">
        <v>4.7299999999999998E-3</v>
      </c>
      <c r="H14" s="619">
        <v>0</v>
      </c>
      <c r="I14" s="620">
        <v>0</v>
      </c>
    </row>
    <row r="15" spans="2:9" ht="15.75" thickBot="1" x14ac:dyDescent="0.3">
      <c r="B15" s="1474">
        <v>0</v>
      </c>
      <c r="C15" s="612" t="s">
        <v>516</v>
      </c>
      <c r="D15" s="617">
        <v>0</v>
      </c>
      <c r="E15" s="618">
        <v>0</v>
      </c>
      <c r="F15" s="619">
        <v>0</v>
      </c>
      <c r="G15" s="619">
        <v>5.1339999999999997E-3</v>
      </c>
      <c r="H15" s="619">
        <v>0</v>
      </c>
      <c r="I15" s="620">
        <v>0</v>
      </c>
    </row>
    <row r="16" spans="2:9" ht="15.75" thickBot="1" x14ac:dyDescent="0.3">
      <c r="B16" s="1474">
        <v>0</v>
      </c>
      <c r="C16" s="612" t="s">
        <v>517</v>
      </c>
      <c r="D16" s="617">
        <v>5</v>
      </c>
      <c r="E16" s="618">
        <v>0</v>
      </c>
      <c r="F16" s="619">
        <v>0</v>
      </c>
      <c r="G16" s="619">
        <v>2.0878000000000001E-2</v>
      </c>
      <c r="H16" s="619">
        <v>0.01</v>
      </c>
      <c r="I16" s="620">
        <v>0</v>
      </c>
    </row>
    <row r="17" spans="2:9" ht="15.75" thickBot="1" x14ac:dyDescent="0.3">
      <c r="B17" s="1474">
        <v>0</v>
      </c>
      <c r="C17" s="612" t="s">
        <v>518</v>
      </c>
      <c r="D17" s="617">
        <v>4</v>
      </c>
      <c r="E17" s="618">
        <v>0</v>
      </c>
      <c r="F17" s="619">
        <v>0</v>
      </c>
      <c r="G17" s="619">
        <v>9.9539999999999993E-3</v>
      </c>
      <c r="H17" s="619">
        <v>0.01</v>
      </c>
      <c r="I17" s="620">
        <v>0</v>
      </c>
    </row>
    <row r="18" spans="2:9" ht="15.75" thickBot="1" x14ac:dyDescent="0.3">
      <c r="B18" s="1474">
        <v>0</v>
      </c>
      <c r="C18" s="612" t="s">
        <v>519</v>
      </c>
      <c r="D18" s="617">
        <v>1</v>
      </c>
      <c r="E18" s="618">
        <v>0</v>
      </c>
      <c r="F18" s="619">
        <v>0</v>
      </c>
      <c r="G18" s="619">
        <v>2.1772E-2</v>
      </c>
      <c r="H18" s="619">
        <v>0.02</v>
      </c>
      <c r="I18" s="620">
        <v>0</v>
      </c>
    </row>
    <row r="19" spans="2:9" ht="15.75" thickBot="1" x14ac:dyDescent="0.3">
      <c r="B19" s="1474">
        <v>0</v>
      </c>
      <c r="C19" s="612" t="s">
        <v>520</v>
      </c>
      <c r="D19" s="617">
        <v>1</v>
      </c>
      <c r="E19" s="618">
        <v>0</v>
      </c>
      <c r="F19" s="619">
        <v>0</v>
      </c>
      <c r="G19" s="619">
        <v>4.5253000000000002E-2</v>
      </c>
      <c r="H19" s="619">
        <v>0</v>
      </c>
      <c r="I19" s="620">
        <v>0</v>
      </c>
    </row>
    <row r="20" spans="2:9" ht="15.75" thickBot="1" x14ac:dyDescent="0.3">
      <c r="B20" s="1474">
        <v>0</v>
      </c>
      <c r="C20" s="612" t="s">
        <v>521</v>
      </c>
      <c r="D20" s="617">
        <v>1</v>
      </c>
      <c r="E20" s="618">
        <v>0</v>
      </c>
      <c r="F20" s="619">
        <v>0</v>
      </c>
      <c r="G20" s="619">
        <v>3.7442000000000003E-2</v>
      </c>
      <c r="H20" s="619">
        <v>0.03</v>
      </c>
      <c r="I20" s="620">
        <v>0</v>
      </c>
    </row>
    <row r="21" spans="2:9" ht="15.75" thickBot="1" x14ac:dyDescent="0.3">
      <c r="B21" s="1474">
        <v>0</v>
      </c>
      <c r="C21" s="612" t="s">
        <v>522</v>
      </c>
      <c r="D21" s="617">
        <v>0</v>
      </c>
      <c r="E21" s="618">
        <v>0</v>
      </c>
      <c r="F21" s="619">
        <v>0</v>
      </c>
      <c r="G21" s="619">
        <v>7.4643000000000001E-2</v>
      </c>
      <c r="H21" s="619">
        <v>0</v>
      </c>
      <c r="I21" s="620">
        <v>0</v>
      </c>
    </row>
    <row r="22" spans="2:9" ht="15.75" thickBot="1" x14ac:dyDescent="0.3">
      <c r="B22" s="1474">
        <v>0</v>
      </c>
      <c r="C22" s="612" t="s">
        <v>523</v>
      </c>
      <c r="D22" s="617">
        <v>0</v>
      </c>
      <c r="E22" s="618">
        <v>0</v>
      </c>
      <c r="F22" s="619">
        <v>0</v>
      </c>
      <c r="G22" s="619">
        <v>0</v>
      </c>
      <c r="H22" s="619">
        <v>0</v>
      </c>
      <c r="I22" s="620">
        <v>0</v>
      </c>
    </row>
    <row r="23" spans="2:9" ht="15.75" thickBot="1" x14ac:dyDescent="0.3">
      <c r="B23" s="1474">
        <v>0</v>
      </c>
      <c r="C23" s="612" t="s">
        <v>524</v>
      </c>
      <c r="D23" s="617">
        <v>0</v>
      </c>
      <c r="E23" s="618">
        <v>0</v>
      </c>
      <c r="F23" s="619">
        <v>0</v>
      </c>
      <c r="G23" s="619">
        <v>0</v>
      </c>
      <c r="H23" s="619">
        <v>0</v>
      </c>
      <c r="I23" s="620">
        <v>0</v>
      </c>
    </row>
    <row r="24" spans="2:9" ht="15.75" thickBot="1" x14ac:dyDescent="0.3">
      <c r="B24" s="1474">
        <v>0</v>
      </c>
      <c r="C24" s="612" t="s">
        <v>525</v>
      </c>
      <c r="D24" s="617">
        <v>0</v>
      </c>
      <c r="E24" s="618">
        <v>0</v>
      </c>
      <c r="F24" s="619">
        <v>0</v>
      </c>
      <c r="G24" s="619">
        <v>0</v>
      </c>
      <c r="H24" s="619">
        <v>0</v>
      </c>
      <c r="I24" s="620">
        <v>0</v>
      </c>
    </row>
    <row r="25" spans="2:9" ht="15.75" thickBot="1" x14ac:dyDescent="0.3">
      <c r="B25" s="1474">
        <v>0</v>
      </c>
      <c r="C25" s="612" t="s">
        <v>526</v>
      </c>
      <c r="D25" s="617">
        <v>0</v>
      </c>
      <c r="E25" s="618">
        <v>0</v>
      </c>
      <c r="F25" s="619">
        <v>0</v>
      </c>
      <c r="G25" s="619">
        <v>0</v>
      </c>
      <c r="H25" s="619">
        <v>0</v>
      </c>
      <c r="I25" s="620">
        <v>0</v>
      </c>
    </row>
    <row r="26" spans="2:9" ht="15.75" thickBot="1" x14ac:dyDescent="0.3">
      <c r="B26" s="1474">
        <v>0</v>
      </c>
      <c r="C26" s="612" t="s">
        <v>527</v>
      </c>
      <c r="D26" s="621">
        <v>0</v>
      </c>
      <c r="E26" s="622">
        <v>0</v>
      </c>
      <c r="F26" s="623">
        <v>0</v>
      </c>
      <c r="G26" s="623">
        <v>0</v>
      </c>
      <c r="H26" s="623">
        <v>0</v>
      </c>
      <c r="I26" s="624">
        <v>0</v>
      </c>
    </row>
    <row r="28" spans="2:9" ht="15.75" thickBot="1" x14ac:dyDescent="0.3"/>
    <row r="29" spans="2:9" ht="15.75" thickBot="1" x14ac:dyDescent="0.3">
      <c r="B29" s="1475" t="s">
        <v>600</v>
      </c>
      <c r="C29" s="1475" t="s">
        <v>601</v>
      </c>
      <c r="D29" s="1188" t="s">
        <v>602</v>
      </c>
      <c r="E29" s="1475"/>
      <c r="F29" s="1475" t="s">
        <v>603</v>
      </c>
      <c r="G29" s="1475" t="s">
        <v>604</v>
      </c>
      <c r="H29" s="1475" t="s">
        <v>605</v>
      </c>
      <c r="I29" s="1475" t="s">
        <v>606</v>
      </c>
    </row>
    <row r="30" spans="2:9" ht="57.75" thickBot="1" x14ac:dyDescent="0.3">
      <c r="B30" s="1475"/>
      <c r="C30" s="1475"/>
      <c r="D30" s="1047"/>
      <c r="E30" s="1049" t="s">
        <v>607</v>
      </c>
      <c r="F30" s="1475"/>
      <c r="G30" s="1475"/>
      <c r="H30" s="1475"/>
      <c r="I30" s="1475"/>
    </row>
    <row r="31" spans="2:9" ht="15.75" thickBot="1" x14ac:dyDescent="0.3">
      <c r="B31" s="610" t="s">
        <v>132</v>
      </c>
      <c r="C31" s="610" t="s">
        <v>146</v>
      </c>
      <c r="D31" s="1048" t="s">
        <v>133</v>
      </c>
      <c r="E31" s="1048" t="s">
        <v>147</v>
      </c>
      <c r="F31" s="1048" t="s">
        <v>148</v>
      </c>
      <c r="G31" s="1048" t="s">
        <v>149</v>
      </c>
      <c r="H31" s="1048" t="s">
        <v>608</v>
      </c>
      <c r="I31" s="1048" t="s">
        <v>151</v>
      </c>
    </row>
    <row r="32" spans="2:9" ht="15.75" thickBot="1" x14ac:dyDescent="0.3">
      <c r="B32" s="1474" t="s">
        <v>1576</v>
      </c>
      <c r="C32" s="612" t="s">
        <v>511</v>
      </c>
      <c r="D32" s="613">
        <v>9</v>
      </c>
      <c r="E32" s="614">
        <v>0</v>
      </c>
      <c r="F32" s="615">
        <v>0</v>
      </c>
      <c r="G32" s="615">
        <v>8.6700000000000004E-4</v>
      </c>
      <c r="H32" s="615">
        <v>0</v>
      </c>
      <c r="I32" s="616">
        <v>0</v>
      </c>
    </row>
    <row r="33" spans="2:9" ht="15.75" thickBot="1" x14ac:dyDescent="0.3">
      <c r="B33" s="1474">
        <v>0</v>
      </c>
      <c r="C33" s="612" t="s">
        <v>512</v>
      </c>
      <c r="D33" s="617">
        <v>8</v>
      </c>
      <c r="E33" s="618">
        <v>0</v>
      </c>
      <c r="F33" s="619">
        <v>0</v>
      </c>
      <c r="G33" s="619">
        <v>5.9199999999999997E-4</v>
      </c>
      <c r="H33" s="619">
        <v>0</v>
      </c>
      <c r="I33" s="620">
        <v>0</v>
      </c>
    </row>
    <row r="34" spans="2:9" ht="15.75" thickBot="1" x14ac:dyDescent="0.3">
      <c r="B34" s="1474">
        <v>0</v>
      </c>
      <c r="C34" s="612" t="s">
        <v>513</v>
      </c>
      <c r="D34" s="617">
        <v>1</v>
      </c>
      <c r="E34" s="618">
        <v>0</v>
      </c>
      <c r="F34" s="619">
        <v>0</v>
      </c>
      <c r="G34" s="619">
        <v>1.1329999999999999E-3</v>
      </c>
      <c r="H34" s="619">
        <v>0</v>
      </c>
      <c r="I34" s="620">
        <v>0</v>
      </c>
    </row>
    <row r="35" spans="2:9" ht="15.75" thickBot="1" x14ac:dyDescent="0.3">
      <c r="B35" s="1474">
        <v>0</v>
      </c>
      <c r="C35" s="612" t="s">
        <v>514</v>
      </c>
      <c r="D35" s="617">
        <v>80</v>
      </c>
      <c r="E35" s="618">
        <v>0</v>
      </c>
      <c r="F35" s="619">
        <v>0</v>
      </c>
      <c r="G35" s="619">
        <v>1.915E-3</v>
      </c>
      <c r="H35" s="619">
        <v>0</v>
      </c>
      <c r="I35" s="620">
        <v>0</v>
      </c>
    </row>
    <row r="36" spans="2:9" ht="15.75" thickBot="1" x14ac:dyDescent="0.3">
      <c r="B36" s="1474">
        <v>0</v>
      </c>
      <c r="C36" s="612" t="s">
        <v>515</v>
      </c>
      <c r="D36" s="617">
        <v>322</v>
      </c>
      <c r="E36" s="618">
        <v>0</v>
      </c>
      <c r="F36" s="619">
        <v>0</v>
      </c>
      <c r="G36" s="619">
        <v>3.6159999999999999E-3</v>
      </c>
      <c r="H36" s="619">
        <v>0</v>
      </c>
      <c r="I36" s="620">
        <v>3.454E-3</v>
      </c>
    </row>
    <row r="37" spans="2:9" ht="15.75" thickBot="1" x14ac:dyDescent="0.3">
      <c r="B37" s="1474">
        <v>0</v>
      </c>
      <c r="C37" s="612" t="s">
        <v>516</v>
      </c>
      <c r="D37" s="617">
        <v>226</v>
      </c>
      <c r="E37" s="618">
        <v>0</v>
      </c>
      <c r="F37" s="619">
        <v>0</v>
      </c>
      <c r="G37" s="619">
        <v>6.2519999999999997E-3</v>
      </c>
      <c r="H37" s="619">
        <v>0.01</v>
      </c>
      <c r="I37" s="620">
        <v>0</v>
      </c>
    </row>
    <row r="38" spans="2:9" ht="15.75" thickBot="1" x14ac:dyDescent="0.3">
      <c r="B38" s="1474">
        <v>0</v>
      </c>
      <c r="C38" s="612" t="s">
        <v>517</v>
      </c>
      <c r="D38" s="617">
        <v>623</v>
      </c>
      <c r="E38" s="618">
        <v>7</v>
      </c>
      <c r="F38" s="619">
        <v>1.1235999999999999E-2</v>
      </c>
      <c r="G38" s="619">
        <v>1.4628E-2</v>
      </c>
      <c r="H38" s="619">
        <v>0.01</v>
      </c>
      <c r="I38" s="620">
        <v>1.1096E-2</v>
      </c>
    </row>
    <row r="39" spans="2:9" ht="15.75" thickBot="1" x14ac:dyDescent="0.3">
      <c r="B39" s="1474">
        <v>0</v>
      </c>
      <c r="C39" s="612" t="s">
        <v>518</v>
      </c>
      <c r="D39" s="617">
        <v>452</v>
      </c>
      <c r="E39" s="618">
        <v>3</v>
      </c>
      <c r="F39" s="619">
        <v>6.6369999999999997E-3</v>
      </c>
      <c r="G39" s="619">
        <v>1.1464E-2</v>
      </c>
      <c r="H39" s="619">
        <v>0.01</v>
      </c>
      <c r="I39" s="620">
        <v>7.2240000000000004E-3</v>
      </c>
    </row>
    <row r="40" spans="2:9" ht="15.75" thickBot="1" x14ac:dyDescent="0.3">
      <c r="B40" s="1474">
        <v>0</v>
      </c>
      <c r="C40" s="612" t="s">
        <v>519</v>
      </c>
      <c r="D40" s="617">
        <v>171</v>
      </c>
      <c r="E40" s="618">
        <v>4</v>
      </c>
      <c r="F40" s="619">
        <v>2.3392E-2</v>
      </c>
      <c r="G40" s="619">
        <v>2.1378000000000001E-2</v>
      </c>
      <c r="H40" s="619">
        <v>0.02</v>
      </c>
      <c r="I40" s="620">
        <v>1.9029000000000001E-2</v>
      </c>
    </row>
    <row r="41" spans="2:9" ht="15.75" thickBot="1" x14ac:dyDescent="0.3">
      <c r="B41" s="1474">
        <v>0</v>
      </c>
      <c r="C41" s="612" t="s">
        <v>520</v>
      </c>
      <c r="D41" s="617">
        <v>412</v>
      </c>
      <c r="E41" s="618">
        <v>8</v>
      </c>
      <c r="F41" s="619">
        <v>1.9417E-2</v>
      </c>
      <c r="G41" s="619">
        <v>4.2505000000000001E-2</v>
      </c>
      <c r="H41" s="619">
        <v>0.05</v>
      </c>
      <c r="I41" s="620">
        <v>2.8025000000000001E-2</v>
      </c>
    </row>
    <row r="42" spans="2:9" ht="15.75" thickBot="1" x14ac:dyDescent="0.3">
      <c r="B42" s="1474">
        <v>0</v>
      </c>
      <c r="C42" s="612" t="s">
        <v>521</v>
      </c>
      <c r="D42" s="617">
        <v>264</v>
      </c>
      <c r="E42" s="618">
        <v>6</v>
      </c>
      <c r="F42" s="619">
        <v>2.2727000000000001E-2</v>
      </c>
      <c r="G42" s="619">
        <v>3.2308000000000003E-2</v>
      </c>
      <c r="H42" s="619">
        <v>0.04</v>
      </c>
      <c r="I42" s="620">
        <v>2.6436999999999999E-2</v>
      </c>
    </row>
    <row r="43" spans="2:9" ht="15.75" thickBot="1" x14ac:dyDescent="0.3">
      <c r="B43" s="1474">
        <v>0</v>
      </c>
      <c r="C43" s="612" t="s">
        <v>522</v>
      </c>
      <c r="D43" s="617">
        <v>148</v>
      </c>
      <c r="E43" s="618">
        <v>2</v>
      </c>
      <c r="F43" s="619">
        <v>1.3514E-2</v>
      </c>
      <c r="G43" s="619">
        <v>6.5888000000000002E-2</v>
      </c>
      <c r="H43" s="619">
        <v>7.0000000000000007E-2</v>
      </c>
      <c r="I43" s="620">
        <v>3.3006000000000001E-2</v>
      </c>
    </row>
    <row r="44" spans="2:9" ht="15.75" thickBot="1" x14ac:dyDescent="0.3">
      <c r="B44" s="1474">
        <v>0</v>
      </c>
      <c r="C44" s="612" t="s">
        <v>523</v>
      </c>
      <c r="D44" s="617">
        <v>31</v>
      </c>
      <c r="E44" s="618">
        <v>5</v>
      </c>
      <c r="F44" s="619">
        <v>0.16128999999999999</v>
      </c>
      <c r="G44" s="619">
        <v>0.13205</v>
      </c>
      <c r="H44" s="619">
        <v>0</v>
      </c>
      <c r="I44" s="620">
        <v>7.4246999999999994E-2</v>
      </c>
    </row>
    <row r="45" spans="2:9" ht="15.75" thickBot="1" x14ac:dyDescent="0.3">
      <c r="B45" s="1474">
        <v>0</v>
      </c>
      <c r="C45" s="612" t="s">
        <v>524</v>
      </c>
      <c r="D45" s="617">
        <v>28</v>
      </c>
      <c r="E45" s="618">
        <v>5</v>
      </c>
      <c r="F45" s="619">
        <v>0.17857100000000001</v>
      </c>
      <c r="G45" s="619">
        <v>0.113764</v>
      </c>
      <c r="H45" s="619">
        <v>0.13</v>
      </c>
      <c r="I45" s="620">
        <v>7.3953000000000005E-2</v>
      </c>
    </row>
    <row r="46" spans="2:9" ht="15.75" thickBot="1" x14ac:dyDescent="0.3">
      <c r="B46" s="1474">
        <v>0</v>
      </c>
      <c r="C46" s="612" t="s">
        <v>525</v>
      </c>
      <c r="D46" s="617">
        <v>3</v>
      </c>
      <c r="E46" s="618">
        <v>0</v>
      </c>
      <c r="F46" s="619">
        <v>0</v>
      </c>
      <c r="G46" s="619">
        <v>0.233122</v>
      </c>
      <c r="H46" s="619">
        <v>0.26</v>
      </c>
      <c r="I46" s="620">
        <v>0</v>
      </c>
    </row>
    <row r="47" spans="2:9" ht="15.75" thickBot="1" x14ac:dyDescent="0.3">
      <c r="B47" s="1474">
        <v>0</v>
      </c>
      <c r="C47" s="612" t="s">
        <v>526</v>
      </c>
      <c r="D47" s="617">
        <v>0</v>
      </c>
      <c r="E47" s="618">
        <v>0</v>
      </c>
      <c r="F47" s="619">
        <v>0</v>
      </c>
      <c r="G47" s="619">
        <v>0</v>
      </c>
      <c r="H47" s="619">
        <v>0</v>
      </c>
      <c r="I47" s="620">
        <v>0.2</v>
      </c>
    </row>
    <row r="48" spans="2:9" ht="15.75" thickBot="1" x14ac:dyDescent="0.3">
      <c r="B48" s="1474">
        <v>0</v>
      </c>
      <c r="C48" s="612" t="s">
        <v>527</v>
      </c>
      <c r="D48" s="621">
        <v>139</v>
      </c>
      <c r="E48" s="622">
        <v>0</v>
      </c>
      <c r="F48" s="623">
        <v>0</v>
      </c>
      <c r="G48" s="623">
        <v>1</v>
      </c>
      <c r="H48" s="623">
        <v>1</v>
      </c>
      <c r="I48" s="624">
        <v>0</v>
      </c>
    </row>
    <row r="50" spans="2:9" ht="15.75" thickBot="1" x14ac:dyDescent="0.3"/>
    <row r="51" spans="2:9" ht="15.75" thickBot="1" x14ac:dyDescent="0.3">
      <c r="B51" s="1475" t="s">
        <v>600</v>
      </c>
      <c r="C51" s="1475" t="s">
        <v>601</v>
      </c>
      <c r="D51" s="1188" t="s">
        <v>602</v>
      </c>
      <c r="E51" s="1475"/>
      <c r="F51" s="1475" t="s">
        <v>603</v>
      </c>
      <c r="G51" s="1475" t="s">
        <v>604</v>
      </c>
      <c r="H51" s="1475" t="s">
        <v>605</v>
      </c>
      <c r="I51" s="1475" t="s">
        <v>606</v>
      </c>
    </row>
    <row r="52" spans="2:9" ht="57.75" thickBot="1" x14ac:dyDescent="0.3">
      <c r="B52" s="1475"/>
      <c r="C52" s="1475"/>
      <c r="D52" s="1047"/>
      <c r="E52" s="1049" t="s">
        <v>607</v>
      </c>
      <c r="F52" s="1475"/>
      <c r="G52" s="1475"/>
      <c r="H52" s="1475"/>
      <c r="I52" s="1475"/>
    </row>
    <row r="53" spans="2:9" ht="15.75" thickBot="1" x14ac:dyDescent="0.3">
      <c r="B53" s="610" t="s">
        <v>132</v>
      </c>
      <c r="C53" s="610" t="s">
        <v>146</v>
      </c>
      <c r="D53" s="1048" t="s">
        <v>133</v>
      </c>
      <c r="E53" s="1048" t="s">
        <v>147</v>
      </c>
      <c r="F53" s="1048" t="s">
        <v>148</v>
      </c>
      <c r="G53" s="1048" t="s">
        <v>149</v>
      </c>
      <c r="H53" s="1048" t="s">
        <v>608</v>
      </c>
      <c r="I53" s="1048" t="s">
        <v>151</v>
      </c>
    </row>
    <row r="54" spans="2:9" ht="15.75" thickBot="1" x14ac:dyDescent="0.3">
      <c r="B54" s="1474" t="s">
        <v>1577</v>
      </c>
      <c r="C54" s="612" t="s">
        <v>511</v>
      </c>
      <c r="D54" s="613">
        <v>106</v>
      </c>
      <c r="E54" s="614">
        <v>0</v>
      </c>
      <c r="F54" s="615">
        <v>0</v>
      </c>
      <c r="G54" s="615">
        <v>9.6299999999999999E-4</v>
      </c>
      <c r="H54" s="615">
        <v>0</v>
      </c>
      <c r="I54" s="616">
        <v>0</v>
      </c>
    </row>
    <row r="55" spans="2:9" ht="15.75" thickBot="1" x14ac:dyDescent="0.3">
      <c r="B55" s="1474">
        <v>0</v>
      </c>
      <c r="C55" s="612" t="s">
        <v>512</v>
      </c>
      <c r="D55" s="617">
        <v>65</v>
      </c>
      <c r="E55" s="618">
        <v>0</v>
      </c>
      <c r="F55" s="619">
        <v>0</v>
      </c>
      <c r="G55" s="619">
        <v>7.1000000000000002E-4</v>
      </c>
      <c r="H55" s="619">
        <v>0</v>
      </c>
      <c r="I55" s="620">
        <v>0</v>
      </c>
    </row>
    <row r="56" spans="2:9" ht="15.75" thickBot="1" x14ac:dyDescent="0.3">
      <c r="B56" s="1474">
        <v>0</v>
      </c>
      <c r="C56" s="612" t="s">
        <v>513</v>
      </c>
      <c r="D56" s="617">
        <v>41</v>
      </c>
      <c r="E56" s="618">
        <v>0</v>
      </c>
      <c r="F56" s="619">
        <v>0</v>
      </c>
      <c r="G56" s="619">
        <v>1.2110000000000001E-3</v>
      </c>
      <c r="H56" s="619">
        <v>0</v>
      </c>
      <c r="I56" s="620">
        <v>0</v>
      </c>
    </row>
    <row r="57" spans="2:9" ht="15.75" thickBot="1" x14ac:dyDescent="0.3">
      <c r="B57" s="1474">
        <v>0</v>
      </c>
      <c r="C57" s="612" t="s">
        <v>514</v>
      </c>
      <c r="D57" s="617">
        <v>97</v>
      </c>
      <c r="E57" s="618">
        <v>0</v>
      </c>
      <c r="F57" s="619">
        <v>0</v>
      </c>
      <c r="G57" s="619">
        <v>2.2550000000000001E-3</v>
      </c>
      <c r="H57" s="619">
        <v>0</v>
      </c>
      <c r="I57" s="620">
        <v>0</v>
      </c>
    </row>
    <row r="58" spans="2:9" ht="15.75" thickBot="1" x14ac:dyDescent="0.3">
      <c r="B58" s="1474">
        <v>0</v>
      </c>
      <c r="C58" s="612" t="s">
        <v>515</v>
      </c>
      <c r="D58" s="617">
        <v>97</v>
      </c>
      <c r="E58" s="618">
        <v>0</v>
      </c>
      <c r="F58" s="619">
        <v>0</v>
      </c>
      <c r="G58" s="619">
        <v>4.3759999999999997E-3</v>
      </c>
      <c r="H58" s="619">
        <v>0</v>
      </c>
      <c r="I58" s="620">
        <v>5.3689999999999996E-3</v>
      </c>
    </row>
    <row r="59" spans="2:9" ht="15.75" thickBot="1" x14ac:dyDescent="0.3">
      <c r="B59" s="1474">
        <v>0</v>
      </c>
      <c r="C59" s="612" t="s">
        <v>516</v>
      </c>
      <c r="D59" s="617">
        <v>52</v>
      </c>
      <c r="E59" s="618">
        <v>0</v>
      </c>
      <c r="F59" s="619">
        <v>0</v>
      </c>
      <c r="G59" s="619">
        <v>6.1809999999999999E-3</v>
      </c>
      <c r="H59" s="619">
        <v>0.01</v>
      </c>
      <c r="I59" s="620">
        <v>1.0532E-2</v>
      </c>
    </row>
    <row r="60" spans="2:9" ht="15.75" thickBot="1" x14ac:dyDescent="0.3">
      <c r="B60" s="1474">
        <v>0</v>
      </c>
      <c r="C60" s="612" t="s">
        <v>517</v>
      </c>
      <c r="D60" s="617">
        <v>98</v>
      </c>
      <c r="E60" s="618">
        <v>0</v>
      </c>
      <c r="F60" s="619">
        <v>0</v>
      </c>
      <c r="G60" s="619">
        <v>1.4204E-2</v>
      </c>
      <c r="H60" s="619">
        <v>0.01</v>
      </c>
      <c r="I60" s="620">
        <v>7.5199999999999998E-3</v>
      </c>
    </row>
    <row r="61" spans="2:9" ht="15.75" thickBot="1" x14ac:dyDescent="0.3">
      <c r="B61" s="1474">
        <v>0</v>
      </c>
      <c r="C61" s="612" t="s">
        <v>518</v>
      </c>
      <c r="D61" s="617">
        <v>75</v>
      </c>
      <c r="E61" s="618">
        <v>0</v>
      </c>
      <c r="F61" s="619">
        <v>0</v>
      </c>
      <c r="G61" s="619">
        <v>1.1087E-2</v>
      </c>
      <c r="H61" s="619">
        <v>0.01</v>
      </c>
      <c r="I61" s="620">
        <v>1.0503E-2</v>
      </c>
    </row>
    <row r="62" spans="2:9" ht="15.75" thickBot="1" x14ac:dyDescent="0.3">
      <c r="B62" s="1474">
        <v>0</v>
      </c>
      <c r="C62" s="612" t="s">
        <v>519</v>
      </c>
      <c r="D62" s="617">
        <v>23</v>
      </c>
      <c r="E62" s="618">
        <v>0</v>
      </c>
      <c r="F62" s="619">
        <v>0</v>
      </c>
      <c r="G62" s="619">
        <v>2.1493999999999999E-2</v>
      </c>
      <c r="H62" s="619">
        <v>0.02</v>
      </c>
      <c r="I62" s="620">
        <v>0</v>
      </c>
    </row>
    <row r="63" spans="2:9" ht="15.75" thickBot="1" x14ac:dyDescent="0.3">
      <c r="B63" s="1474">
        <v>0</v>
      </c>
      <c r="C63" s="612" t="s">
        <v>520</v>
      </c>
      <c r="D63" s="617">
        <v>55</v>
      </c>
      <c r="E63" s="618">
        <v>0</v>
      </c>
      <c r="F63" s="619">
        <v>0</v>
      </c>
      <c r="G63" s="619">
        <v>4.326E-2</v>
      </c>
      <c r="H63" s="619">
        <v>0.04</v>
      </c>
      <c r="I63" s="620">
        <v>2.9742000000000001E-2</v>
      </c>
    </row>
    <row r="64" spans="2:9" ht="15.75" thickBot="1" x14ac:dyDescent="0.3">
      <c r="B64" s="1474">
        <v>0</v>
      </c>
      <c r="C64" s="612" t="s">
        <v>521</v>
      </c>
      <c r="D64" s="617">
        <v>45</v>
      </c>
      <c r="E64" s="618">
        <v>0</v>
      </c>
      <c r="F64" s="619">
        <v>0</v>
      </c>
      <c r="G64" s="619">
        <v>3.3631000000000001E-2</v>
      </c>
      <c r="H64" s="619">
        <v>0.03</v>
      </c>
      <c r="I64" s="620">
        <v>7.0179999999999999E-3</v>
      </c>
    </row>
    <row r="65" spans="2:9" ht="15.75" thickBot="1" x14ac:dyDescent="0.3">
      <c r="B65" s="1474">
        <v>0</v>
      </c>
      <c r="C65" s="612" t="s">
        <v>522</v>
      </c>
      <c r="D65" s="617">
        <v>10</v>
      </c>
      <c r="E65" s="618">
        <v>0</v>
      </c>
      <c r="F65" s="619">
        <v>0</v>
      </c>
      <c r="G65" s="619">
        <v>7.4781E-2</v>
      </c>
      <c r="H65" s="619">
        <v>7.0000000000000007E-2</v>
      </c>
      <c r="I65" s="620">
        <v>9.8784999999999998E-2</v>
      </c>
    </row>
    <row r="66" spans="2:9" ht="15.75" thickBot="1" x14ac:dyDescent="0.3">
      <c r="B66" s="1474">
        <v>0</v>
      </c>
      <c r="C66" s="612" t="s">
        <v>523</v>
      </c>
      <c r="D66" s="617">
        <v>11</v>
      </c>
      <c r="E66" s="618">
        <v>0</v>
      </c>
      <c r="F66" s="619">
        <v>0</v>
      </c>
      <c r="G66" s="619">
        <v>0.14093800000000001</v>
      </c>
      <c r="H66" s="619">
        <v>0.18</v>
      </c>
      <c r="I66" s="620">
        <v>3.6364E-2</v>
      </c>
    </row>
    <row r="67" spans="2:9" ht="15.75" thickBot="1" x14ac:dyDescent="0.3">
      <c r="B67" s="1474">
        <v>0</v>
      </c>
      <c r="C67" s="612" t="s">
        <v>524</v>
      </c>
      <c r="D67" s="617">
        <v>8</v>
      </c>
      <c r="E67" s="618">
        <v>0</v>
      </c>
      <c r="F67" s="619">
        <v>0</v>
      </c>
      <c r="G67" s="619">
        <v>0.140846</v>
      </c>
      <c r="H67" s="619">
        <v>0.13</v>
      </c>
      <c r="I67" s="620">
        <v>0</v>
      </c>
    </row>
    <row r="68" spans="2:9" ht="15.75" thickBot="1" x14ac:dyDescent="0.3">
      <c r="B68" s="1474">
        <v>0</v>
      </c>
      <c r="C68" s="612" t="s">
        <v>525</v>
      </c>
      <c r="D68" s="617">
        <v>1</v>
      </c>
      <c r="E68" s="618">
        <v>0</v>
      </c>
      <c r="F68" s="619">
        <v>0</v>
      </c>
      <c r="G68" s="619">
        <v>0.25187599999999999</v>
      </c>
      <c r="H68" s="619">
        <v>0.24</v>
      </c>
      <c r="I68" s="620">
        <v>0.1</v>
      </c>
    </row>
    <row r="69" spans="2:9" ht="15.75" thickBot="1" x14ac:dyDescent="0.3">
      <c r="B69" s="1474">
        <v>0</v>
      </c>
      <c r="C69" s="612" t="s">
        <v>526</v>
      </c>
      <c r="D69" s="617">
        <v>2</v>
      </c>
      <c r="E69" s="618">
        <v>0</v>
      </c>
      <c r="F69" s="619">
        <v>0</v>
      </c>
      <c r="G69" s="619">
        <v>0.34078799999999998</v>
      </c>
      <c r="H69" s="619">
        <v>0.35</v>
      </c>
      <c r="I69" s="620">
        <v>0</v>
      </c>
    </row>
    <row r="70" spans="2:9" ht="15.75" thickBot="1" x14ac:dyDescent="0.3">
      <c r="B70" s="1474">
        <v>0</v>
      </c>
      <c r="C70" s="612" t="s">
        <v>527</v>
      </c>
      <c r="D70" s="621">
        <v>18</v>
      </c>
      <c r="E70" s="622">
        <v>0</v>
      </c>
      <c r="F70" s="623">
        <v>0</v>
      </c>
      <c r="G70" s="623">
        <v>1</v>
      </c>
      <c r="H70" s="623">
        <v>1</v>
      </c>
      <c r="I70" s="624">
        <v>0</v>
      </c>
    </row>
  </sheetData>
  <sheetProtection algorithmName="SHA-512" hashValue="ZrmlrvmKimMTTswKUESmoM3cQEIOR9jvN8NuJWERxFF5mU77Qus71qDIAJIGpVBrWHNfGidzPzo+/5siyLzwqA==" saltValue="yiogK5adWV8OyldxcJCG0w==" spinCount="100000" sheet="1" objects="1" scenarios="1"/>
  <mergeCells count="25">
    <mergeCell ref="B10:B26"/>
    <mergeCell ref="B2:I2"/>
    <mergeCell ref="B7:B8"/>
    <mergeCell ref="C7:C8"/>
    <mergeCell ref="D7:E7"/>
    <mergeCell ref="F7:F8"/>
    <mergeCell ref="G7:G8"/>
    <mergeCell ref="H7:H8"/>
    <mergeCell ref="I7:I8"/>
    <mergeCell ref="B54:B70"/>
    <mergeCell ref="H29:H30"/>
    <mergeCell ref="I29:I30"/>
    <mergeCell ref="B32:B48"/>
    <mergeCell ref="B51:B52"/>
    <mergeCell ref="C51:C52"/>
    <mergeCell ref="D51:E51"/>
    <mergeCell ref="F51:F52"/>
    <mergeCell ref="G51:G52"/>
    <mergeCell ref="H51:H52"/>
    <mergeCell ref="I51:I52"/>
    <mergeCell ref="B29:B30"/>
    <mergeCell ref="C29:C30"/>
    <mergeCell ref="D29:E29"/>
    <mergeCell ref="F29:F30"/>
    <mergeCell ref="G29:G30"/>
  </mergeCells>
  <pageMargins left="0.70866141732283472" right="0.70866141732283472" top="0.74803149606299213" bottom="0.74803149606299213" header="0.31496062992125984" footer="0.31496062992125984"/>
  <pageSetup paperSize="9" scale="58" orientation="portrait"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64C4F6-8BF3-481A-BDCA-E3F3845D7837}">
  <sheetPr>
    <tabColor theme="5" tint="-0.499984740745262"/>
    <pageSetUpPr fitToPage="1"/>
  </sheetPr>
  <dimension ref="A1:S71"/>
  <sheetViews>
    <sheetView zoomScale="80" zoomScaleNormal="80" workbookViewId="0">
      <selection activeCell="E9" sqref="E9"/>
    </sheetView>
  </sheetViews>
  <sheetFormatPr defaultRowHeight="12.75" x14ac:dyDescent="0.2"/>
  <cols>
    <col min="1" max="1" width="9.140625" style="459"/>
    <col min="2" max="2" width="11.5703125" style="459" customWidth="1"/>
    <col min="3" max="3" width="20.28515625" style="459" customWidth="1"/>
    <col min="4" max="4" width="14.7109375" style="459" customWidth="1"/>
    <col min="5" max="5" width="14.85546875" style="459" customWidth="1"/>
    <col min="6" max="6" width="12.42578125" style="459" customWidth="1"/>
    <col min="7" max="7" width="13.85546875" style="459" customWidth="1"/>
    <col min="8" max="8" width="14.140625" style="459" customWidth="1"/>
    <col min="9" max="9" width="14.42578125" style="459" customWidth="1"/>
    <col min="10" max="10" width="4.42578125" style="459" customWidth="1"/>
    <col min="11" max="11" width="2.85546875" style="459" customWidth="1"/>
    <col min="12" max="12" width="22.28515625" style="459" customWidth="1"/>
    <col min="13" max="13" width="13.7109375" style="459" customWidth="1"/>
    <col min="14" max="14" width="12.7109375" style="459" customWidth="1"/>
    <col min="15" max="15" width="11.28515625" style="459" customWidth="1"/>
    <col min="16" max="16" width="13.28515625" style="459" customWidth="1"/>
    <col min="17" max="17" width="13.42578125" style="459" customWidth="1"/>
    <col min="18" max="18" width="11" style="459" customWidth="1"/>
    <col min="19" max="16384" width="9.140625" style="459"/>
  </cols>
  <sheetData>
    <row r="1" spans="1:19" ht="15.75" thickBot="1" x14ac:dyDescent="0.3">
      <c r="A1" s="625"/>
      <c r="B1" s="625"/>
      <c r="C1" s="625"/>
      <c r="D1" s="625"/>
      <c r="E1" s="625"/>
      <c r="F1" s="626"/>
      <c r="G1" s="625"/>
      <c r="H1" s="625"/>
      <c r="I1" s="625"/>
      <c r="J1" s="625"/>
      <c r="K1" s="625"/>
      <c r="L1" s="625"/>
      <c r="M1" s="625"/>
      <c r="N1" s="625"/>
      <c r="O1" s="625"/>
      <c r="P1" s="625"/>
      <c r="Q1" s="625"/>
      <c r="R1" s="625"/>
      <c r="S1" s="625"/>
    </row>
    <row r="2" spans="1:19" ht="21.75" customHeight="1" thickBot="1" x14ac:dyDescent="0.3">
      <c r="A2" s="625"/>
      <c r="B2" s="1446" t="s">
        <v>609</v>
      </c>
      <c r="C2" s="1477"/>
      <c r="D2" s="1477"/>
      <c r="E2" s="1477"/>
      <c r="F2" s="1477"/>
      <c r="G2" s="1477"/>
      <c r="H2" s="1478"/>
      <c r="I2" s="1478"/>
      <c r="J2" s="1478"/>
      <c r="K2" s="1478"/>
      <c r="L2" s="1478"/>
      <c r="M2" s="1478"/>
      <c r="N2" s="1434"/>
      <c r="O2" s="1434"/>
      <c r="P2" s="1434"/>
      <c r="Q2" s="1434"/>
      <c r="R2" s="1435"/>
      <c r="S2" s="625"/>
    </row>
    <row r="3" spans="1:19" ht="15" x14ac:dyDescent="0.25">
      <c r="A3" s="625"/>
      <c r="B3" s="625"/>
      <c r="C3" s="625"/>
      <c r="D3" s="625"/>
      <c r="E3" s="625"/>
      <c r="F3" s="626"/>
      <c r="G3" s="625"/>
      <c r="H3" s="625"/>
      <c r="I3" s="625"/>
      <c r="J3" s="625"/>
      <c r="K3" s="625"/>
      <c r="L3" s="625"/>
      <c r="M3" s="625"/>
      <c r="N3" s="625"/>
      <c r="O3" s="625"/>
      <c r="P3" s="625"/>
      <c r="Q3" s="625"/>
      <c r="R3" s="625"/>
      <c r="S3" s="625"/>
    </row>
    <row r="4" spans="1:19" ht="15.75" thickBot="1" x14ac:dyDescent="0.3">
      <c r="A4" s="625"/>
      <c r="B4" s="627"/>
      <c r="C4" s="625"/>
      <c r="D4" s="625"/>
      <c r="E4" s="625"/>
      <c r="F4" s="626"/>
      <c r="G4" s="625"/>
      <c r="H4" s="625"/>
      <c r="I4" s="625"/>
      <c r="J4" s="625"/>
      <c r="K4" s="625"/>
      <c r="L4" s="627"/>
      <c r="M4" s="625"/>
      <c r="N4" s="625"/>
      <c r="O4" s="625"/>
      <c r="P4" s="625"/>
      <c r="Q4" s="625"/>
      <c r="R4" s="625"/>
      <c r="S4" s="625"/>
    </row>
    <row r="5" spans="1:19" ht="15" customHeight="1" thickBot="1" x14ac:dyDescent="0.3">
      <c r="A5" s="625"/>
      <c r="B5" s="1479" t="s">
        <v>610</v>
      </c>
      <c r="C5" s="1480"/>
      <c r="D5" s="1480"/>
      <c r="E5" s="1480"/>
      <c r="F5" s="1480"/>
      <c r="G5" s="1480"/>
      <c r="H5" s="1481"/>
      <c r="I5" s="1482"/>
      <c r="J5" s="625"/>
      <c r="K5" s="625"/>
      <c r="L5" s="1479" t="s">
        <v>611</v>
      </c>
      <c r="M5" s="1483"/>
      <c r="N5" s="1483"/>
      <c r="O5" s="1483"/>
      <c r="P5" s="1483"/>
      <c r="Q5" s="1483"/>
      <c r="R5" s="1484"/>
      <c r="S5" s="625"/>
    </row>
    <row r="6" spans="1:19" ht="90" customHeight="1" thickBot="1" x14ac:dyDescent="0.3">
      <c r="A6" s="625"/>
      <c r="B6" s="628" t="s">
        <v>612</v>
      </c>
      <c r="C6" s="629" t="s">
        <v>613</v>
      </c>
      <c r="D6" s="629" t="s">
        <v>614</v>
      </c>
      <c r="E6" s="629" t="s">
        <v>615</v>
      </c>
      <c r="F6" s="629" t="s">
        <v>222</v>
      </c>
      <c r="G6" s="629" t="s">
        <v>194</v>
      </c>
      <c r="H6" s="629" t="s">
        <v>616</v>
      </c>
      <c r="I6" s="628" t="s">
        <v>484</v>
      </c>
      <c r="J6" s="625"/>
      <c r="K6" s="625"/>
      <c r="L6" s="628" t="s">
        <v>617</v>
      </c>
      <c r="M6" s="629" t="s">
        <v>618</v>
      </c>
      <c r="N6" s="629" t="s">
        <v>619</v>
      </c>
      <c r="O6" s="629" t="s">
        <v>222</v>
      </c>
      <c r="P6" s="629" t="s">
        <v>194</v>
      </c>
      <c r="Q6" s="629" t="s">
        <v>616</v>
      </c>
      <c r="R6" s="629" t="s">
        <v>484</v>
      </c>
      <c r="S6" s="625"/>
    </row>
    <row r="7" spans="1:19" ht="15.75" thickBot="1" x14ac:dyDescent="0.3">
      <c r="A7" s="625"/>
      <c r="B7" s="630"/>
      <c r="C7" s="631"/>
      <c r="D7" s="631" t="s">
        <v>132</v>
      </c>
      <c r="E7" s="631" t="s">
        <v>146</v>
      </c>
      <c r="F7" s="631" t="s">
        <v>133</v>
      </c>
      <c r="G7" s="631" t="s">
        <v>147</v>
      </c>
      <c r="H7" s="631" t="s">
        <v>148</v>
      </c>
      <c r="I7" s="630" t="s">
        <v>149</v>
      </c>
      <c r="J7" s="625"/>
      <c r="K7" s="625"/>
      <c r="L7" s="630"/>
      <c r="M7" s="631" t="s">
        <v>132</v>
      </c>
      <c r="N7" s="631" t="s">
        <v>146</v>
      </c>
      <c r="O7" s="631" t="s">
        <v>133</v>
      </c>
      <c r="P7" s="631" t="s">
        <v>147</v>
      </c>
      <c r="Q7" s="631" t="s">
        <v>148</v>
      </c>
      <c r="R7" s="631" t="s">
        <v>149</v>
      </c>
      <c r="S7" s="625"/>
    </row>
    <row r="8" spans="1:19" ht="15.75" customHeight="1" x14ac:dyDescent="0.25">
      <c r="A8" s="625"/>
      <c r="B8" s="1485" t="s">
        <v>620</v>
      </c>
      <c r="C8" s="632" t="s">
        <v>621</v>
      </c>
      <c r="D8" s="633">
        <v>0</v>
      </c>
      <c r="E8" s="633">
        <v>0</v>
      </c>
      <c r="F8" s="634">
        <v>0.5</v>
      </c>
      <c r="G8" s="633">
        <v>0</v>
      </c>
      <c r="H8" s="633">
        <v>0</v>
      </c>
      <c r="I8" s="635">
        <v>0</v>
      </c>
      <c r="J8" s="625"/>
      <c r="K8" s="625"/>
      <c r="L8" s="636" t="s">
        <v>622</v>
      </c>
      <c r="M8" s="637">
        <v>0</v>
      </c>
      <c r="N8" s="638">
        <v>0</v>
      </c>
      <c r="O8" s="639">
        <v>1.9</v>
      </c>
      <c r="P8" s="638">
        <v>0</v>
      </c>
      <c r="Q8" s="638">
        <v>0</v>
      </c>
      <c r="R8" s="640">
        <v>0</v>
      </c>
      <c r="S8" s="625"/>
    </row>
    <row r="9" spans="1:19" ht="29.25" customHeight="1" x14ac:dyDescent="0.25">
      <c r="A9" s="625"/>
      <c r="B9" s="1476"/>
      <c r="C9" s="641" t="s">
        <v>623</v>
      </c>
      <c r="D9" s="642">
        <v>0</v>
      </c>
      <c r="E9" s="642">
        <v>0</v>
      </c>
      <c r="F9" s="643">
        <v>0.7</v>
      </c>
      <c r="G9" s="642">
        <v>0</v>
      </c>
      <c r="H9" s="642">
        <v>0</v>
      </c>
      <c r="I9" s="644">
        <v>0</v>
      </c>
      <c r="J9" s="625"/>
      <c r="K9" s="625"/>
      <c r="L9" s="645" t="s">
        <v>624</v>
      </c>
      <c r="M9" s="646">
        <v>0</v>
      </c>
      <c r="N9" s="647">
        <v>0</v>
      </c>
      <c r="O9" s="648">
        <v>2.9</v>
      </c>
      <c r="P9" s="647">
        <v>0</v>
      </c>
      <c r="Q9" s="647">
        <v>0</v>
      </c>
      <c r="R9" s="649">
        <v>0</v>
      </c>
      <c r="S9" s="625"/>
    </row>
    <row r="10" spans="1:19" ht="27.75" customHeight="1" thickBot="1" x14ac:dyDescent="0.3">
      <c r="A10" s="625"/>
      <c r="B10" s="1476" t="s">
        <v>625</v>
      </c>
      <c r="C10" s="641" t="s">
        <v>621</v>
      </c>
      <c r="D10" s="642">
        <v>0</v>
      </c>
      <c r="E10" s="642">
        <v>0</v>
      </c>
      <c r="F10" s="643">
        <v>0.7</v>
      </c>
      <c r="G10" s="642">
        <v>0</v>
      </c>
      <c r="H10" s="642">
        <v>0</v>
      </c>
      <c r="I10" s="644">
        <v>0</v>
      </c>
      <c r="J10" s="625"/>
      <c r="K10" s="625"/>
      <c r="L10" s="650" t="s">
        <v>626</v>
      </c>
      <c r="M10" s="651">
        <v>6219.4850746899992</v>
      </c>
      <c r="N10" s="652">
        <v>0</v>
      </c>
      <c r="O10" s="653">
        <v>3.7</v>
      </c>
      <c r="P10" s="652">
        <v>6219.4850746899992</v>
      </c>
      <c r="Q10" s="652">
        <v>23012.094779139999</v>
      </c>
      <c r="R10" s="654">
        <v>149.26764700999999</v>
      </c>
      <c r="S10" s="625"/>
    </row>
    <row r="11" spans="1:19" ht="29.25" thickBot="1" x14ac:dyDescent="0.3">
      <c r="A11" s="625"/>
      <c r="B11" s="1476"/>
      <c r="C11" s="641" t="s">
        <v>623</v>
      </c>
      <c r="D11" s="642">
        <v>0</v>
      </c>
      <c r="E11" s="642">
        <v>0</v>
      </c>
      <c r="F11" s="643">
        <v>0.9</v>
      </c>
      <c r="G11" s="642">
        <v>0</v>
      </c>
      <c r="H11" s="642">
        <v>0</v>
      </c>
      <c r="I11" s="644">
        <v>0</v>
      </c>
      <c r="J11" s="625"/>
      <c r="K11" s="625"/>
      <c r="L11" s="655" t="s">
        <v>175</v>
      </c>
      <c r="M11" s="656">
        <v>6219.4850746899992</v>
      </c>
      <c r="N11" s="657">
        <v>0</v>
      </c>
      <c r="O11" s="658"/>
      <c r="P11" s="657">
        <v>6219.4850746899992</v>
      </c>
      <c r="Q11" s="657">
        <v>23012.094779139999</v>
      </c>
      <c r="R11" s="659">
        <v>149.26764700999999</v>
      </c>
      <c r="S11" s="625"/>
    </row>
    <row r="12" spans="1:19" ht="15" x14ac:dyDescent="0.25">
      <c r="A12" s="625"/>
      <c r="B12" s="1476" t="s">
        <v>627</v>
      </c>
      <c r="C12" s="641" t="s">
        <v>621</v>
      </c>
      <c r="D12" s="642">
        <v>0</v>
      </c>
      <c r="E12" s="642">
        <v>0</v>
      </c>
      <c r="F12" s="643">
        <v>1.1499999999999999</v>
      </c>
      <c r="G12" s="642">
        <v>0</v>
      </c>
      <c r="H12" s="642">
        <v>0</v>
      </c>
      <c r="I12" s="644">
        <v>0</v>
      </c>
      <c r="J12" s="625"/>
      <c r="K12" s="625"/>
      <c r="L12" s="625"/>
      <c r="M12" s="625"/>
      <c r="N12" s="625"/>
      <c r="O12" s="625"/>
      <c r="P12" s="625"/>
      <c r="Q12" s="625"/>
      <c r="R12" s="625"/>
      <c r="S12" s="625"/>
    </row>
    <row r="13" spans="1:19" ht="28.5" x14ac:dyDescent="0.25">
      <c r="A13" s="625"/>
      <c r="B13" s="1476"/>
      <c r="C13" s="641" t="s">
        <v>623</v>
      </c>
      <c r="D13" s="642">
        <v>0</v>
      </c>
      <c r="E13" s="642">
        <v>0</v>
      </c>
      <c r="F13" s="643">
        <v>1.1499999999999999</v>
      </c>
      <c r="G13" s="642">
        <v>0</v>
      </c>
      <c r="H13" s="642">
        <v>0</v>
      </c>
      <c r="I13" s="644">
        <v>0</v>
      </c>
      <c r="J13" s="625"/>
      <c r="K13" s="625"/>
      <c r="L13" s="625"/>
      <c r="M13" s="625"/>
      <c r="N13" s="625"/>
      <c r="O13" s="625"/>
      <c r="P13" s="625"/>
      <c r="Q13" s="625"/>
      <c r="R13" s="625"/>
      <c r="S13" s="625"/>
    </row>
    <row r="14" spans="1:19" ht="15" x14ac:dyDescent="0.25">
      <c r="A14" s="625"/>
      <c r="B14" s="1476" t="s">
        <v>628</v>
      </c>
      <c r="C14" s="641" t="s">
        <v>621</v>
      </c>
      <c r="D14" s="642">
        <v>0</v>
      </c>
      <c r="E14" s="642">
        <v>0</v>
      </c>
      <c r="F14" s="643">
        <v>2.5</v>
      </c>
      <c r="G14" s="642">
        <v>0</v>
      </c>
      <c r="H14" s="642">
        <v>0</v>
      </c>
      <c r="I14" s="644">
        <v>0</v>
      </c>
      <c r="J14" s="625"/>
      <c r="K14" s="625"/>
      <c r="L14" s="625"/>
      <c r="M14" s="625"/>
      <c r="N14" s="625"/>
      <c r="O14" s="625"/>
      <c r="P14" s="625"/>
      <c r="Q14" s="625"/>
      <c r="R14" s="625"/>
      <c r="S14" s="625"/>
    </row>
    <row r="15" spans="1:19" ht="28.5" x14ac:dyDescent="0.25">
      <c r="A15" s="625"/>
      <c r="B15" s="1476"/>
      <c r="C15" s="641" t="s">
        <v>623</v>
      </c>
      <c r="D15" s="642">
        <v>0</v>
      </c>
      <c r="E15" s="642">
        <v>0</v>
      </c>
      <c r="F15" s="643">
        <v>2.5</v>
      </c>
      <c r="G15" s="642">
        <v>0</v>
      </c>
      <c r="H15" s="642">
        <v>0</v>
      </c>
      <c r="I15" s="644">
        <v>0</v>
      </c>
      <c r="J15" s="625"/>
      <c r="K15" s="625"/>
      <c r="L15" s="625"/>
      <c r="M15" s="625"/>
      <c r="N15" s="625"/>
      <c r="O15" s="625"/>
      <c r="P15" s="625"/>
      <c r="Q15" s="625"/>
      <c r="R15" s="625"/>
      <c r="S15" s="625"/>
    </row>
    <row r="16" spans="1:19" ht="15" x14ac:dyDescent="0.25">
      <c r="A16" s="625"/>
      <c r="B16" s="1476" t="s">
        <v>629</v>
      </c>
      <c r="C16" s="641" t="s">
        <v>621</v>
      </c>
      <c r="D16" s="642">
        <v>0</v>
      </c>
      <c r="E16" s="642">
        <v>0</v>
      </c>
      <c r="F16" s="660" t="s">
        <v>630</v>
      </c>
      <c r="G16" s="642">
        <v>0</v>
      </c>
      <c r="H16" s="642">
        <v>0</v>
      </c>
      <c r="I16" s="644">
        <v>0</v>
      </c>
      <c r="J16" s="625"/>
      <c r="K16" s="625"/>
      <c r="L16" s="625"/>
      <c r="M16" s="625"/>
      <c r="N16" s="625"/>
      <c r="O16" s="625"/>
      <c r="P16" s="625"/>
      <c r="Q16" s="625"/>
      <c r="R16" s="625"/>
      <c r="S16" s="625"/>
    </row>
    <row r="17" spans="1:19" ht="29.25" thickBot="1" x14ac:dyDescent="0.3">
      <c r="A17" s="625"/>
      <c r="B17" s="1486"/>
      <c r="C17" s="661" t="s">
        <v>623</v>
      </c>
      <c r="D17" s="662">
        <v>0</v>
      </c>
      <c r="E17" s="662">
        <v>0</v>
      </c>
      <c r="F17" s="663" t="s">
        <v>630</v>
      </c>
      <c r="G17" s="662">
        <v>0</v>
      </c>
      <c r="H17" s="662">
        <v>0</v>
      </c>
      <c r="I17" s="664">
        <v>0</v>
      </c>
      <c r="J17" s="625"/>
      <c r="K17" s="625"/>
      <c r="L17" s="625"/>
      <c r="M17" s="625"/>
      <c r="N17" s="625"/>
      <c r="O17" s="625"/>
      <c r="P17" s="625"/>
      <c r="Q17" s="625"/>
      <c r="R17" s="625"/>
      <c r="S17" s="625"/>
    </row>
    <row r="18" spans="1:19" ht="15" x14ac:dyDescent="0.25">
      <c r="A18" s="625"/>
      <c r="B18" s="1487" t="s">
        <v>175</v>
      </c>
      <c r="C18" s="665" t="s">
        <v>621</v>
      </c>
      <c r="D18" s="633">
        <v>0</v>
      </c>
      <c r="E18" s="633">
        <v>0</v>
      </c>
      <c r="F18" s="666"/>
      <c r="G18" s="633">
        <v>0</v>
      </c>
      <c r="H18" s="633">
        <v>0</v>
      </c>
      <c r="I18" s="635">
        <v>0</v>
      </c>
      <c r="J18" s="625"/>
      <c r="K18" s="625"/>
      <c r="L18" s="625"/>
      <c r="M18" s="625"/>
      <c r="N18" s="625"/>
      <c r="O18" s="625"/>
      <c r="P18" s="625"/>
      <c r="Q18" s="625"/>
      <c r="R18" s="625"/>
      <c r="S18" s="625"/>
    </row>
    <row r="19" spans="1:19" ht="29.25" thickBot="1" x14ac:dyDescent="0.3">
      <c r="A19" s="625"/>
      <c r="B19" s="1488"/>
      <c r="C19" s="667" t="s">
        <v>623</v>
      </c>
      <c r="D19" s="668">
        <v>0</v>
      </c>
      <c r="E19" s="668">
        <v>0</v>
      </c>
      <c r="F19" s="669"/>
      <c r="G19" s="668">
        <v>0</v>
      </c>
      <c r="H19" s="668">
        <v>0</v>
      </c>
      <c r="I19" s="670">
        <v>0</v>
      </c>
      <c r="J19" s="625"/>
      <c r="K19" s="625"/>
      <c r="L19" s="625"/>
      <c r="M19" s="625"/>
      <c r="N19" s="625"/>
      <c r="O19" s="625"/>
      <c r="P19" s="625"/>
      <c r="Q19" s="625"/>
      <c r="R19" s="625"/>
      <c r="S19" s="625"/>
    </row>
    <row r="20" spans="1:19" ht="15" x14ac:dyDescent="0.25">
      <c r="A20" s="625"/>
      <c r="B20" s="625"/>
      <c r="C20" s="625"/>
      <c r="D20" s="625"/>
      <c r="E20" s="625"/>
      <c r="F20" s="626"/>
      <c r="G20" s="625"/>
      <c r="H20" s="625"/>
      <c r="I20" s="625"/>
      <c r="J20" s="625"/>
      <c r="K20" s="625"/>
      <c r="L20" s="625"/>
      <c r="M20" s="625"/>
      <c r="N20" s="625"/>
      <c r="O20" s="625"/>
      <c r="P20" s="625"/>
      <c r="Q20" s="625"/>
      <c r="R20" s="625"/>
      <c r="S20" s="625"/>
    </row>
    <row r="21" spans="1:19" ht="15.75" thickBot="1" x14ac:dyDescent="0.3">
      <c r="A21" s="625"/>
      <c r="B21" s="627"/>
      <c r="C21" s="625"/>
      <c r="D21" s="625"/>
      <c r="E21" s="625"/>
      <c r="F21" s="626"/>
      <c r="G21" s="625"/>
      <c r="H21" s="625"/>
      <c r="I21" s="625"/>
      <c r="J21" s="625"/>
      <c r="K21" s="625"/>
      <c r="L21" s="625"/>
      <c r="M21" s="625"/>
      <c r="N21" s="625"/>
      <c r="O21" s="625"/>
      <c r="P21" s="625"/>
      <c r="Q21" s="625"/>
      <c r="R21" s="625"/>
      <c r="S21" s="625"/>
    </row>
    <row r="22" spans="1:19" ht="30" customHeight="1" thickBot="1" x14ac:dyDescent="0.3">
      <c r="A22" s="625"/>
      <c r="B22" s="1479" t="s">
        <v>631</v>
      </c>
      <c r="C22" s="1480"/>
      <c r="D22" s="1480"/>
      <c r="E22" s="1480"/>
      <c r="F22" s="1480"/>
      <c r="G22" s="1480"/>
      <c r="H22" s="1481"/>
      <c r="I22" s="1482"/>
      <c r="J22" s="625"/>
      <c r="K22" s="625"/>
      <c r="L22" s="625"/>
      <c r="M22" s="625"/>
      <c r="N22" s="625"/>
      <c r="O22" s="625"/>
      <c r="P22" s="625"/>
      <c r="Q22" s="625"/>
      <c r="R22" s="625"/>
      <c r="S22" s="625"/>
    </row>
    <row r="23" spans="1:19" ht="90" customHeight="1" thickBot="1" x14ac:dyDescent="0.3">
      <c r="A23" s="625"/>
      <c r="B23" s="628" t="s">
        <v>612</v>
      </c>
      <c r="C23" s="629" t="s">
        <v>613</v>
      </c>
      <c r="D23" s="629" t="s">
        <v>618</v>
      </c>
      <c r="E23" s="629" t="s">
        <v>619</v>
      </c>
      <c r="F23" s="629" t="s">
        <v>222</v>
      </c>
      <c r="G23" s="629" t="s">
        <v>194</v>
      </c>
      <c r="H23" s="629" t="s">
        <v>616</v>
      </c>
      <c r="I23" s="628" t="s">
        <v>484</v>
      </c>
      <c r="J23" s="625"/>
      <c r="K23" s="625"/>
      <c r="L23" s="625"/>
      <c r="M23" s="625"/>
      <c r="N23" s="625"/>
      <c r="O23" s="625"/>
      <c r="P23" s="625"/>
      <c r="Q23" s="625"/>
      <c r="R23" s="625"/>
      <c r="S23" s="625"/>
    </row>
    <row r="24" spans="1:19" ht="15.75" thickBot="1" x14ac:dyDescent="0.3">
      <c r="A24" s="625"/>
      <c r="B24" s="630"/>
      <c r="C24" s="631"/>
      <c r="D24" s="631" t="s">
        <v>132</v>
      </c>
      <c r="E24" s="631" t="s">
        <v>146</v>
      </c>
      <c r="F24" s="631" t="s">
        <v>133</v>
      </c>
      <c r="G24" s="631" t="s">
        <v>147</v>
      </c>
      <c r="H24" s="631" t="s">
        <v>148</v>
      </c>
      <c r="I24" s="630" t="s">
        <v>149</v>
      </c>
      <c r="J24" s="625"/>
      <c r="K24" s="625"/>
      <c r="L24" s="625"/>
      <c r="M24" s="625"/>
      <c r="N24" s="625"/>
      <c r="O24" s="625"/>
      <c r="P24" s="625"/>
      <c r="Q24" s="625"/>
      <c r="R24" s="625"/>
      <c r="S24" s="625"/>
    </row>
    <row r="25" spans="1:19" ht="15" x14ac:dyDescent="0.25">
      <c r="A25" s="625"/>
      <c r="B25" s="1485" t="s">
        <v>620</v>
      </c>
      <c r="C25" s="632" t="s">
        <v>621</v>
      </c>
      <c r="D25" s="633">
        <v>0</v>
      </c>
      <c r="E25" s="633">
        <v>0</v>
      </c>
      <c r="F25" s="634">
        <v>0.5</v>
      </c>
      <c r="G25" s="633">
        <v>0</v>
      </c>
      <c r="H25" s="633">
        <v>0</v>
      </c>
      <c r="I25" s="635">
        <v>0</v>
      </c>
      <c r="J25" s="625"/>
      <c r="K25" s="625"/>
      <c r="L25" s="625"/>
      <c r="M25" s="625"/>
      <c r="N25" s="625"/>
      <c r="O25" s="625"/>
      <c r="P25" s="625"/>
      <c r="Q25" s="625"/>
      <c r="R25" s="625"/>
      <c r="S25" s="625"/>
    </row>
    <row r="26" spans="1:19" ht="28.5" x14ac:dyDescent="0.25">
      <c r="A26" s="625"/>
      <c r="B26" s="1476"/>
      <c r="C26" s="641" t="s">
        <v>623</v>
      </c>
      <c r="D26" s="642">
        <v>0</v>
      </c>
      <c r="E26" s="642">
        <v>0</v>
      </c>
      <c r="F26" s="643">
        <v>0.7</v>
      </c>
      <c r="G26" s="642">
        <v>0</v>
      </c>
      <c r="H26" s="642">
        <v>0</v>
      </c>
      <c r="I26" s="644">
        <v>0</v>
      </c>
      <c r="J26" s="625"/>
      <c r="K26" s="625"/>
      <c r="L26" s="625"/>
      <c r="M26" s="625"/>
      <c r="N26" s="625"/>
      <c r="O26" s="625"/>
      <c r="P26" s="625"/>
      <c r="Q26" s="625"/>
      <c r="R26" s="625"/>
      <c r="S26" s="625"/>
    </row>
    <row r="27" spans="1:19" ht="15" x14ac:dyDescent="0.25">
      <c r="A27" s="625"/>
      <c r="B27" s="1476" t="s">
        <v>625</v>
      </c>
      <c r="C27" s="641" t="s">
        <v>621</v>
      </c>
      <c r="D27" s="642">
        <v>0</v>
      </c>
      <c r="E27" s="642">
        <v>0</v>
      </c>
      <c r="F27" s="643">
        <v>0.7</v>
      </c>
      <c r="G27" s="642">
        <v>0</v>
      </c>
      <c r="H27" s="642">
        <v>0</v>
      </c>
      <c r="I27" s="644">
        <v>0</v>
      </c>
      <c r="J27" s="625"/>
      <c r="K27" s="625"/>
      <c r="L27" s="625"/>
      <c r="M27" s="625"/>
      <c r="N27" s="625"/>
      <c r="O27" s="625"/>
      <c r="P27" s="625"/>
      <c r="Q27" s="625"/>
      <c r="R27" s="625"/>
      <c r="S27" s="625"/>
    </row>
    <row r="28" spans="1:19" ht="28.5" x14ac:dyDescent="0.25">
      <c r="A28" s="625"/>
      <c r="B28" s="1476"/>
      <c r="C28" s="641" t="s">
        <v>623</v>
      </c>
      <c r="D28" s="642">
        <v>0</v>
      </c>
      <c r="E28" s="642">
        <v>0</v>
      </c>
      <c r="F28" s="643">
        <v>0.9</v>
      </c>
      <c r="G28" s="642">
        <v>0</v>
      </c>
      <c r="H28" s="642">
        <v>0</v>
      </c>
      <c r="I28" s="644">
        <v>0</v>
      </c>
      <c r="J28" s="625"/>
      <c r="K28" s="625"/>
      <c r="L28" s="625"/>
      <c r="M28" s="625"/>
      <c r="N28" s="625"/>
      <c r="O28" s="625"/>
      <c r="P28" s="625"/>
      <c r="Q28" s="625"/>
      <c r="R28" s="625"/>
      <c r="S28" s="625"/>
    </row>
    <row r="29" spans="1:19" ht="15" x14ac:dyDescent="0.25">
      <c r="A29" s="625"/>
      <c r="B29" s="1476" t="s">
        <v>627</v>
      </c>
      <c r="C29" s="641" t="s">
        <v>621</v>
      </c>
      <c r="D29" s="642">
        <v>0</v>
      </c>
      <c r="E29" s="642">
        <v>0</v>
      </c>
      <c r="F29" s="643">
        <v>1.1499999999999999</v>
      </c>
      <c r="G29" s="642">
        <v>0</v>
      </c>
      <c r="H29" s="642">
        <v>0</v>
      </c>
      <c r="I29" s="644">
        <v>0</v>
      </c>
      <c r="J29" s="625"/>
      <c r="K29" s="625"/>
      <c r="L29" s="625"/>
      <c r="M29" s="625"/>
      <c r="N29" s="625"/>
      <c r="O29" s="625"/>
      <c r="P29" s="625"/>
      <c r="Q29" s="625"/>
      <c r="R29" s="625"/>
      <c r="S29" s="625"/>
    </row>
    <row r="30" spans="1:19" ht="28.5" x14ac:dyDescent="0.25">
      <c r="A30" s="625"/>
      <c r="B30" s="1476"/>
      <c r="C30" s="641" t="s">
        <v>623</v>
      </c>
      <c r="D30" s="642">
        <v>0</v>
      </c>
      <c r="E30" s="642">
        <v>0</v>
      </c>
      <c r="F30" s="643">
        <v>1.1499999999999999</v>
      </c>
      <c r="G30" s="642">
        <v>0</v>
      </c>
      <c r="H30" s="642">
        <v>0</v>
      </c>
      <c r="I30" s="644">
        <v>0</v>
      </c>
      <c r="J30" s="625"/>
      <c r="K30" s="625"/>
      <c r="L30" s="625"/>
      <c r="M30" s="625"/>
      <c r="N30" s="625"/>
      <c r="O30" s="625"/>
      <c r="P30" s="625"/>
      <c r="Q30" s="625"/>
      <c r="R30" s="625"/>
      <c r="S30" s="625"/>
    </row>
    <row r="31" spans="1:19" ht="15" x14ac:dyDescent="0.25">
      <c r="A31" s="625"/>
      <c r="B31" s="1476" t="s">
        <v>628</v>
      </c>
      <c r="C31" s="641" t="s">
        <v>621</v>
      </c>
      <c r="D31" s="642">
        <v>0</v>
      </c>
      <c r="E31" s="642">
        <v>0</v>
      </c>
      <c r="F31" s="643">
        <v>2.5</v>
      </c>
      <c r="G31" s="642">
        <v>0</v>
      </c>
      <c r="H31" s="642">
        <v>0</v>
      </c>
      <c r="I31" s="644">
        <v>0</v>
      </c>
      <c r="J31" s="625"/>
      <c r="K31" s="625"/>
      <c r="L31" s="625"/>
      <c r="M31" s="625"/>
      <c r="N31" s="625"/>
      <c r="O31" s="625"/>
      <c r="P31" s="625"/>
      <c r="Q31" s="625"/>
      <c r="R31" s="625"/>
      <c r="S31" s="625"/>
    </row>
    <row r="32" spans="1:19" ht="28.5" x14ac:dyDescent="0.25">
      <c r="A32" s="625"/>
      <c r="B32" s="1476"/>
      <c r="C32" s="641" t="s">
        <v>623</v>
      </c>
      <c r="D32" s="642">
        <v>0</v>
      </c>
      <c r="E32" s="642">
        <v>0</v>
      </c>
      <c r="F32" s="643">
        <v>2.5</v>
      </c>
      <c r="G32" s="642">
        <v>0</v>
      </c>
      <c r="H32" s="642">
        <v>0</v>
      </c>
      <c r="I32" s="644">
        <v>0</v>
      </c>
      <c r="J32" s="625"/>
      <c r="K32" s="625"/>
      <c r="L32" s="625"/>
      <c r="M32" s="625"/>
      <c r="N32" s="625"/>
      <c r="O32" s="625"/>
      <c r="P32" s="625"/>
      <c r="Q32" s="625"/>
      <c r="R32" s="625"/>
      <c r="S32" s="625"/>
    </row>
    <row r="33" spans="1:19" ht="15" x14ac:dyDescent="0.25">
      <c r="A33" s="625"/>
      <c r="B33" s="1476" t="s">
        <v>629</v>
      </c>
      <c r="C33" s="641" t="s">
        <v>621</v>
      </c>
      <c r="D33" s="642">
        <v>0</v>
      </c>
      <c r="E33" s="642">
        <v>0</v>
      </c>
      <c r="F33" s="660" t="s">
        <v>630</v>
      </c>
      <c r="G33" s="642">
        <v>0</v>
      </c>
      <c r="H33" s="642">
        <v>0</v>
      </c>
      <c r="I33" s="644">
        <v>0</v>
      </c>
      <c r="J33" s="625"/>
      <c r="K33" s="625"/>
      <c r="L33" s="625"/>
      <c r="M33" s="625"/>
      <c r="N33" s="625"/>
      <c r="O33" s="625"/>
      <c r="P33" s="625"/>
      <c r="Q33" s="625"/>
      <c r="R33" s="625"/>
      <c r="S33" s="625"/>
    </row>
    <row r="34" spans="1:19" ht="29.25" thickBot="1" x14ac:dyDescent="0.3">
      <c r="A34" s="625"/>
      <c r="B34" s="1486"/>
      <c r="C34" s="661" t="s">
        <v>623</v>
      </c>
      <c r="D34" s="662">
        <v>0</v>
      </c>
      <c r="E34" s="662">
        <v>0</v>
      </c>
      <c r="F34" s="663" t="s">
        <v>630</v>
      </c>
      <c r="G34" s="662">
        <v>0</v>
      </c>
      <c r="H34" s="662">
        <v>0</v>
      </c>
      <c r="I34" s="664">
        <v>0</v>
      </c>
      <c r="J34" s="625"/>
      <c r="K34" s="625"/>
      <c r="L34" s="625"/>
      <c r="M34" s="625"/>
      <c r="N34" s="625"/>
      <c r="O34" s="625"/>
      <c r="P34" s="625"/>
      <c r="Q34" s="625"/>
      <c r="R34" s="625"/>
      <c r="S34" s="625"/>
    </row>
    <row r="35" spans="1:19" ht="15" x14ac:dyDescent="0.25">
      <c r="A35" s="625"/>
      <c r="B35" s="1487" t="s">
        <v>175</v>
      </c>
      <c r="C35" s="665" t="s">
        <v>621</v>
      </c>
      <c r="D35" s="633">
        <v>0</v>
      </c>
      <c r="E35" s="633">
        <v>0</v>
      </c>
      <c r="F35" s="666"/>
      <c r="G35" s="633">
        <v>0</v>
      </c>
      <c r="H35" s="633">
        <v>0</v>
      </c>
      <c r="I35" s="635">
        <v>0</v>
      </c>
      <c r="J35" s="625"/>
      <c r="K35" s="625"/>
      <c r="L35" s="625"/>
      <c r="M35" s="625"/>
      <c r="N35" s="625"/>
      <c r="O35" s="625"/>
      <c r="P35" s="625"/>
      <c r="Q35" s="625"/>
      <c r="R35" s="625"/>
      <c r="S35" s="625"/>
    </row>
    <row r="36" spans="1:19" ht="29.25" thickBot="1" x14ac:dyDescent="0.3">
      <c r="A36" s="625"/>
      <c r="B36" s="1488"/>
      <c r="C36" s="667" t="s">
        <v>623</v>
      </c>
      <c r="D36" s="668">
        <v>0</v>
      </c>
      <c r="E36" s="668">
        <v>0</v>
      </c>
      <c r="F36" s="669"/>
      <c r="G36" s="668">
        <v>0</v>
      </c>
      <c r="H36" s="668">
        <v>0</v>
      </c>
      <c r="I36" s="670">
        <v>0</v>
      </c>
      <c r="J36" s="625"/>
      <c r="K36" s="625"/>
      <c r="L36" s="625"/>
      <c r="M36" s="625"/>
      <c r="N36" s="625"/>
      <c r="O36" s="625"/>
      <c r="P36" s="625"/>
      <c r="Q36" s="625"/>
      <c r="R36" s="625"/>
      <c r="S36" s="625"/>
    </row>
    <row r="37" spans="1:19" ht="15" x14ac:dyDescent="0.25">
      <c r="A37" s="625"/>
      <c r="B37" s="625"/>
      <c r="C37" s="625"/>
      <c r="D37" s="625"/>
      <c r="E37" s="625"/>
      <c r="F37" s="626"/>
      <c r="G37" s="625"/>
      <c r="H37" s="625"/>
      <c r="I37" s="625"/>
      <c r="J37" s="625"/>
      <c r="K37" s="625"/>
      <c r="L37" s="625"/>
      <c r="M37" s="625"/>
      <c r="N37" s="625"/>
      <c r="O37" s="625"/>
      <c r="P37" s="625"/>
      <c r="Q37" s="625"/>
      <c r="R37" s="625"/>
      <c r="S37" s="625"/>
    </row>
    <row r="38" spans="1:19" ht="15.75" thickBot="1" x14ac:dyDescent="0.3">
      <c r="A38" s="625"/>
      <c r="B38" s="627"/>
      <c r="C38" s="625"/>
      <c r="D38" s="625"/>
      <c r="E38" s="625"/>
      <c r="F38" s="626"/>
      <c r="G38" s="625"/>
      <c r="H38" s="625"/>
      <c r="I38" s="625"/>
      <c r="J38" s="625"/>
      <c r="K38" s="625"/>
      <c r="L38" s="625"/>
      <c r="M38" s="625"/>
      <c r="N38" s="625"/>
      <c r="O38" s="625"/>
      <c r="P38" s="625"/>
      <c r="Q38" s="625"/>
      <c r="R38" s="625"/>
      <c r="S38" s="625"/>
    </row>
    <row r="39" spans="1:19" ht="15" customHeight="1" thickBot="1" x14ac:dyDescent="0.3">
      <c r="A39" s="625"/>
      <c r="B39" s="1479" t="s">
        <v>632</v>
      </c>
      <c r="C39" s="1480"/>
      <c r="D39" s="1480"/>
      <c r="E39" s="1480"/>
      <c r="F39" s="1480"/>
      <c r="G39" s="1480"/>
      <c r="H39" s="1481"/>
      <c r="I39" s="1482"/>
      <c r="J39" s="625"/>
      <c r="K39" s="625"/>
      <c r="L39" s="625"/>
      <c r="M39" s="625"/>
      <c r="N39" s="625"/>
      <c r="O39" s="625"/>
      <c r="P39" s="625"/>
      <c r="Q39" s="625"/>
      <c r="R39" s="625"/>
      <c r="S39" s="625"/>
    </row>
    <row r="40" spans="1:19" ht="90" customHeight="1" thickBot="1" x14ac:dyDescent="0.3">
      <c r="A40" s="625"/>
      <c r="B40" s="628" t="s">
        <v>612</v>
      </c>
      <c r="C40" s="629" t="s">
        <v>613</v>
      </c>
      <c r="D40" s="629" t="s">
        <v>618</v>
      </c>
      <c r="E40" s="629" t="s">
        <v>619</v>
      </c>
      <c r="F40" s="629" t="s">
        <v>222</v>
      </c>
      <c r="G40" s="629" t="s">
        <v>194</v>
      </c>
      <c r="H40" s="629" t="s">
        <v>616</v>
      </c>
      <c r="I40" s="628" t="s">
        <v>484</v>
      </c>
      <c r="J40" s="625"/>
      <c r="K40" s="625"/>
      <c r="L40" s="625"/>
      <c r="M40" s="625"/>
      <c r="N40" s="625"/>
      <c r="O40" s="625"/>
      <c r="P40" s="625"/>
      <c r="Q40" s="625"/>
      <c r="R40" s="625"/>
      <c r="S40" s="625"/>
    </row>
    <row r="41" spans="1:19" ht="15.75" thickBot="1" x14ac:dyDescent="0.3">
      <c r="A41" s="625"/>
      <c r="B41" s="630"/>
      <c r="C41" s="631"/>
      <c r="D41" s="631" t="s">
        <v>132</v>
      </c>
      <c r="E41" s="631" t="s">
        <v>146</v>
      </c>
      <c r="F41" s="631" t="s">
        <v>133</v>
      </c>
      <c r="G41" s="631" t="s">
        <v>147</v>
      </c>
      <c r="H41" s="631" t="s">
        <v>148</v>
      </c>
      <c r="I41" s="630" t="s">
        <v>149</v>
      </c>
      <c r="J41" s="625"/>
      <c r="K41" s="625"/>
      <c r="L41" s="625"/>
      <c r="M41" s="625"/>
      <c r="N41" s="625"/>
      <c r="O41" s="625"/>
      <c r="P41" s="625"/>
      <c r="Q41" s="625"/>
      <c r="R41" s="625"/>
      <c r="S41" s="625"/>
    </row>
    <row r="42" spans="1:19" ht="15" x14ac:dyDescent="0.25">
      <c r="A42" s="625"/>
      <c r="B42" s="1485" t="s">
        <v>620</v>
      </c>
      <c r="C42" s="632" t="s">
        <v>621</v>
      </c>
      <c r="D42" s="633">
        <v>0</v>
      </c>
      <c r="E42" s="633">
        <v>0</v>
      </c>
      <c r="F42" s="634">
        <v>0.5</v>
      </c>
      <c r="G42" s="633">
        <v>0</v>
      </c>
      <c r="H42" s="633">
        <v>0</v>
      </c>
      <c r="I42" s="635">
        <v>0</v>
      </c>
      <c r="J42" s="625"/>
      <c r="K42" s="625"/>
      <c r="L42" s="625"/>
      <c r="M42" s="625"/>
      <c r="N42" s="625"/>
      <c r="O42" s="625"/>
      <c r="P42" s="625"/>
      <c r="Q42" s="625"/>
      <c r="R42" s="625"/>
      <c r="S42" s="625"/>
    </row>
    <row r="43" spans="1:19" ht="28.5" x14ac:dyDescent="0.25">
      <c r="A43" s="625"/>
      <c r="B43" s="1476"/>
      <c r="C43" s="641" t="s">
        <v>623</v>
      </c>
      <c r="D43" s="642">
        <v>0</v>
      </c>
      <c r="E43" s="642">
        <v>0</v>
      </c>
      <c r="F43" s="643">
        <v>0.7</v>
      </c>
      <c r="G43" s="642">
        <v>0</v>
      </c>
      <c r="H43" s="642">
        <v>0</v>
      </c>
      <c r="I43" s="644">
        <v>0</v>
      </c>
      <c r="J43" s="625"/>
      <c r="K43" s="625"/>
      <c r="L43" s="625"/>
      <c r="M43" s="625"/>
      <c r="N43" s="625"/>
      <c r="O43" s="625"/>
      <c r="P43" s="625"/>
      <c r="Q43" s="625"/>
      <c r="R43" s="625"/>
      <c r="S43" s="625"/>
    </row>
    <row r="44" spans="1:19" ht="15" x14ac:dyDescent="0.25">
      <c r="A44" s="625"/>
      <c r="B44" s="1476" t="s">
        <v>625</v>
      </c>
      <c r="C44" s="641" t="s">
        <v>621</v>
      </c>
      <c r="D44" s="642">
        <v>0</v>
      </c>
      <c r="E44" s="642">
        <v>0</v>
      </c>
      <c r="F44" s="643">
        <v>0.7</v>
      </c>
      <c r="G44" s="642">
        <v>0</v>
      </c>
      <c r="H44" s="642">
        <v>0</v>
      </c>
      <c r="I44" s="644">
        <v>0</v>
      </c>
      <c r="J44" s="625"/>
      <c r="K44" s="625"/>
      <c r="L44" s="625"/>
      <c r="M44" s="625"/>
      <c r="N44" s="625"/>
      <c r="O44" s="625"/>
      <c r="P44" s="625"/>
      <c r="Q44" s="625"/>
      <c r="R44" s="625"/>
      <c r="S44" s="625"/>
    </row>
    <row r="45" spans="1:19" ht="28.5" x14ac:dyDescent="0.25">
      <c r="A45" s="625"/>
      <c r="B45" s="1476"/>
      <c r="C45" s="641" t="s">
        <v>623</v>
      </c>
      <c r="D45" s="642">
        <v>0</v>
      </c>
      <c r="E45" s="642">
        <v>0</v>
      </c>
      <c r="F45" s="643">
        <v>0.9</v>
      </c>
      <c r="G45" s="642">
        <v>0</v>
      </c>
      <c r="H45" s="642">
        <v>0</v>
      </c>
      <c r="I45" s="644">
        <v>0</v>
      </c>
      <c r="J45" s="625"/>
      <c r="K45" s="625"/>
      <c r="L45" s="625"/>
      <c r="M45" s="625"/>
      <c r="N45" s="625"/>
      <c r="O45" s="625"/>
      <c r="P45" s="625"/>
      <c r="Q45" s="625"/>
      <c r="R45" s="625"/>
      <c r="S45" s="625"/>
    </row>
    <row r="46" spans="1:19" ht="15" x14ac:dyDescent="0.25">
      <c r="A46" s="625"/>
      <c r="B46" s="1476" t="s">
        <v>627</v>
      </c>
      <c r="C46" s="641" t="s">
        <v>621</v>
      </c>
      <c r="D46" s="642">
        <v>0</v>
      </c>
      <c r="E46" s="642">
        <v>0</v>
      </c>
      <c r="F46" s="643">
        <v>1.1499999999999999</v>
      </c>
      <c r="G46" s="642">
        <v>0</v>
      </c>
      <c r="H46" s="642">
        <v>0</v>
      </c>
      <c r="I46" s="644">
        <v>0</v>
      </c>
      <c r="J46" s="625"/>
      <c r="K46" s="625"/>
      <c r="L46" s="625"/>
      <c r="M46" s="625"/>
      <c r="N46" s="625"/>
      <c r="O46" s="625"/>
      <c r="P46" s="625"/>
      <c r="Q46" s="625"/>
      <c r="R46" s="625"/>
      <c r="S46" s="625"/>
    </row>
    <row r="47" spans="1:19" ht="28.5" x14ac:dyDescent="0.25">
      <c r="A47" s="625"/>
      <c r="B47" s="1476"/>
      <c r="C47" s="641" t="s">
        <v>623</v>
      </c>
      <c r="D47" s="642">
        <v>0</v>
      </c>
      <c r="E47" s="642">
        <v>0</v>
      </c>
      <c r="F47" s="643">
        <v>1.1499999999999999</v>
      </c>
      <c r="G47" s="642">
        <v>0</v>
      </c>
      <c r="H47" s="642">
        <v>0</v>
      </c>
      <c r="I47" s="644">
        <v>0</v>
      </c>
      <c r="J47" s="625"/>
      <c r="K47" s="625"/>
      <c r="L47" s="625"/>
      <c r="M47" s="625"/>
      <c r="N47" s="625"/>
      <c r="O47" s="625"/>
      <c r="P47" s="625"/>
      <c r="Q47" s="625"/>
      <c r="R47" s="625"/>
      <c r="S47" s="625"/>
    </row>
    <row r="48" spans="1:19" ht="15" x14ac:dyDescent="0.25">
      <c r="A48" s="625"/>
      <c r="B48" s="1476" t="s">
        <v>628</v>
      </c>
      <c r="C48" s="641" t="s">
        <v>621</v>
      </c>
      <c r="D48" s="642">
        <v>0</v>
      </c>
      <c r="E48" s="642">
        <v>0</v>
      </c>
      <c r="F48" s="643">
        <v>2.5</v>
      </c>
      <c r="G48" s="642">
        <v>0</v>
      </c>
      <c r="H48" s="642">
        <v>0</v>
      </c>
      <c r="I48" s="644">
        <v>0</v>
      </c>
      <c r="J48" s="625"/>
      <c r="K48" s="625"/>
      <c r="L48" s="625"/>
      <c r="M48" s="625"/>
      <c r="N48" s="625"/>
      <c r="O48" s="625"/>
      <c r="P48" s="625"/>
      <c r="Q48" s="625"/>
      <c r="R48" s="625"/>
      <c r="S48" s="625"/>
    </row>
    <row r="49" spans="1:19" ht="28.5" x14ac:dyDescent="0.25">
      <c r="A49" s="625"/>
      <c r="B49" s="1476"/>
      <c r="C49" s="641" t="s">
        <v>623</v>
      </c>
      <c r="D49" s="642">
        <v>0</v>
      </c>
      <c r="E49" s="642">
        <v>0</v>
      </c>
      <c r="F49" s="643">
        <v>2.5</v>
      </c>
      <c r="G49" s="642">
        <v>0</v>
      </c>
      <c r="H49" s="642">
        <v>0</v>
      </c>
      <c r="I49" s="644">
        <v>0</v>
      </c>
      <c r="J49" s="625"/>
      <c r="K49" s="625"/>
      <c r="L49" s="625"/>
      <c r="M49" s="625"/>
      <c r="N49" s="625"/>
      <c r="O49" s="625"/>
      <c r="P49" s="625"/>
      <c r="Q49" s="625"/>
      <c r="R49" s="625"/>
      <c r="S49" s="625"/>
    </row>
    <row r="50" spans="1:19" ht="15" x14ac:dyDescent="0.25">
      <c r="A50" s="625"/>
      <c r="B50" s="1476" t="s">
        <v>629</v>
      </c>
      <c r="C50" s="641" t="s">
        <v>621</v>
      </c>
      <c r="D50" s="642">
        <v>0</v>
      </c>
      <c r="E50" s="642">
        <v>0</v>
      </c>
      <c r="F50" s="660" t="s">
        <v>630</v>
      </c>
      <c r="G50" s="642">
        <v>0</v>
      </c>
      <c r="H50" s="642">
        <v>0</v>
      </c>
      <c r="I50" s="644">
        <v>0</v>
      </c>
      <c r="J50" s="625"/>
      <c r="K50" s="625"/>
      <c r="L50" s="625"/>
      <c r="M50" s="625"/>
      <c r="N50" s="625"/>
      <c r="O50" s="625"/>
      <c r="P50" s="625"/>
      <c r="Q50" s="625"/>
      <c r="R50" s="625"/>
      <c r="S50" s="625"/>
    </row>
    <row r="51" spans="1:19" ht="29.25" thickBot="1" x14ac:dyDescent="0.3">
      <c r="A51" s="625"/>
      <c r="B51" s="1486"/>
      <c r="C51" s="661" t="s">
        <v>623</v>
      </c>
      <c r="D51" s="662">
        <v>0</v>
      </c>
      <c r="E51" s="662">
        <v>0</v>
      </c>
      <c r="F51" s="663" t="s">
        <v>630</v>
      </c>
      <c r="G51" s="662">
        <v>0</v>
      </c>
      <c r="H51" s="662">
        <v>0</v>
      </c>
      <c r="I51" s="664">
        <v>0</v>
      </c>
      <c r="J51" s="625"/>
      <c r="K51" s="625"/>
      <c r="L51" s="625"/>
      <c r="M51" s="625"/>
      <c r="N51" s="625"/>
      <c r="O51" s="625"/>
      <c r="P51" s="625"/>
      <c r="Q51" s="625"/>
      <c r="R51" s="625"/>
      <c r="S51" s="625"/>
    </row>
    <row r="52" spans="1:19" ht="15" x14ac:dyDescent="0.25">
      <c r="A52" s="625"/>
      <c r="B52" s="1487" t="s">
        <v>175</v>
      </c>
      <c r="C52" s="665" t="s">
        <v>621</v>
      </c>
      <c r="D52" s="633">
        <v>0</v>
      </c>
      <c r="E52" s="633">
        <v>0</v>
      </c>
      <c r="F52" s="666"/>
      <c r="G52" s="633">
        <v>0</v>
      </c>
      <c r="H52" s="633">
        <v>0</v>
      </c>
      <c r="I52" s="635">
        <v>0</v>
      </c>
      <c r="J52" s="625"/>
      <c r="K52" s="625"/>
      <c r="L52" s="625"/>
      <c r="M52" s="625"/>
      <c r="N52" s="625"/>
      <c r="O52" s="625"/>
      <c r="P52" s="625"/>
      <c r="Q52" s="625"/>
      <c r="R52" s="625"/>
      <c r="S52" s="625"/>
    </row>
    <row r="53" spans="1:19" ht="29.25" thickBot="1" x14ac:dyDescent="0.3">
      <c r="A53" s="625"/>
      <c r="B53" s="1488"/>
      <c r="C53" s="667" t="s">
        <v>623</v>
      </c>
      <c r="D53" s="668">
        <v>0</v>
      </c>
      <c r="E53" s="668">
        <v>0</v>
      </c>
      <c r="F53" s="669"/>
      <c r="G53" s="668">
        <v>0</v>
      </c>
      <c r="H53" s="668">
        <v>0</v>
      </c>
      <c r="I53" s="670">
        <v>0</v>
      </c>
      <c r="J53" s="625"/>
      <c r="K53" s="625"/>
      <c r="L53" s="625"/>
      <c r="M53" s="625"/>
      <c r="N53" s="625"/>
      <c r="O53" s="625"/>
      <c r="P53" s="625"/>
      <c r="Q53" s="625"/>
      <c r="R53" s="625"/>
      <c r="S53" s="625"/>
    </row>
    <row r="54" spans="1:19" ht="15" x14ac:dyDescent="0.25">
      <c r="A54" s="625"/>
      <c r="B54" s="625"/>
      <c r="C54" s="625"/>
      <c r="D54" s="625"/>
      <c r="E54" s="625"/>
      <c r="F54" s="626"/>
      <c r="G54" s="625"/>
      <c r="H54" s="625"/>
      <c r="I54" s="625"/>
      <c r="J54" s="625"/>
      <c r="K54" s="625"/>
      <c r="L54" s="625"/>
      <c r="M54" s="625"/>
      <c r="N54" s="625"/>
      <c r="O54" s="625"/>
      <c r="P54" s="625"/>
      <c r="Q54" s="625"/>
      <c r="R54" s="625"/>
      <c r="S54" s="625"/>
    </row>
    <row r="55" spans="1:19" ht="15.75" thickBot="1" x14ac:dyDescent="0.3">
      <c r="A55" s="625"/>
      <c r="B55" s="627"/>
      <c r="C55" s="625"/>
      <c r="D55" s="625"/>
      <c r="E55" s="625"/>
      <c r="F55" s="626"/>
      <c r="G55" s="625"/>
      <c r="H55" s="625"/>
      <c r="I55" s="625"/>
      <c r="J55" s="625"/>
      <c r="K55" s="625"/>
      <c r="L55" s="625"/>
      <c r="M55" s="625"/>
      <c r="N55" s="625"/>
      <c r="O55" s="625"/>
      <c r="P55" s="625"/>
      <c r="Q55" s="625"/>
      <c r="R55" s="625"/>
      <c r="S55" s="625"/>
    </row>
    <row r="56" spans="1:19" ht="15" customHeight="1" thickBot="1" x14ac:dyDescent="0.3">
      <c r="A56" s="625"/>
      <c r="B56" s="1479" t="s">
        <v>633</v>
      </c>
      <c r="C56" s="1480"/>
      <c r="D56" s="1480"/>
      <c r="E56" s="1480"/>
      <c r="F56" s="1480"/>
      <c r="G56" s="1480"/>
      <c r="H56" s="1481"/>
      <c r="I56" s="1482"/>
      <c r="J56" s="625"/>
      <c r="K56" s="625"/>
      <c r="L56" s="625"/>
      <c r="M56" s="625"/>
      <c r="N56" s="625"/>
      <c r="O56" s="625"/>
      <c r="P56" s="625"/>
      <c r="Q56" s="625"/>
      <c r="R56" s="625"/>
      <c r="S56" s="625"/>
    </row>
    <row r="57" spans="1:19" ht="90" customHeight="1" thickBot="1" x14ac:dyDescent="0.3">
      <c r="A57" s="625"/>
      <c r="B57" s="628" t="s">
        <v>612</v>
      </c>
      <c r="C57" s="629" t="s">
        <v>613</v>
      </c>
      <c r="D57" s="629" t="s">
        <v>618</v>
      </c>
      <c r="E57" s="629" t="s">
        <v>619</v>
      </c>
      <c r="F57" s="629" t="s">
        <v>222</v>
      </c>
      <c r="G57" s="629" t="s">
        <v>194</v>
      </c>
      <c r="H57" s="629" t="s">
        <v>616</v>
      </c>
      <c r="I57" s="628" t="s">
        <v>484</v>
      </c>
      <c r="J57" s="625"/>
      <c r="K57" s="625"/>
      <c r="L57" s="625"/>
      <c r="M57" s="625"/>
      <c r="N57" s="625"/>
      <c r="O57" s="625"/>
      <c r="P57" s="625"/>
      <c r="Q57" s="625"/>
      <c r="R57" s="625"/>
      <c r="S57" s="625"/>
    </row>
    <row r="58" spans="1:19" ht="15.75" thickBot="1" x14ac:dyDescent="0.3">
      <c r="A58" s="625"/>
      <c r="B58" s="630"/>
      <c r="C58" s="631"/>
      <c r="D58" s="631" t="s">
        <v>132</v>
      </c>
      <c r="E58" s="631" t="s">
        <v>146</v>
      </c>
      <c r="F58" s="631" t="s">
        <v>133</v>
      </c>
      <c r="G58" s="631" t="s">
        <v>147</v>
      </c>
      <c r="H58" s="631" t="s">
        <v>148</v>
      </c>
      <c r="I58" s="630" t="s">
        <v>149</v>
      </c>
      <c r="J58" s="625"/>
      <c r="K58" s="625"/>
      <c r="L58" s="625"/>
      <c r="M58" s="625"/>
      <c r="N58" s="625"/>
      <c r="O58" s="625"/>
      <c r="P58" s="625"/>
      <c r="Q58" s="625"/>
      <c r="R58" s="625"/>
      <c r="S58" s="625"/>
    </row>
    <row r="59" spans="1:19" ht="15" x14ac:dyDescent="0.25">
      <c r="A59" s="625"/>
      <c r="B59" s="1485" t="s">
        <v>620</v>
      </c>
      <c r="C59" s="632" t="s">
        <v>621</v>
      </c>
      <c r="D59" s="633">
        <v>0</v>
      </c>
      <c r="E59" s="633">
        <v>0</v>
      </c>
      <c r="F59" s="634">
        <v>0.5</v>
      </c>
      <c r="G59" s="633">
        <v>0</v>
      </c>
      <c r="H59" s="633">
        <v>0</v>
      </c>
      <c r="I59" s="635">
        <v>0</v>
      </c>
      <c r="J59" s="625"/>
      <c r="K59" s="625"/>
      <c r="L59" s="625"/>
      <c r="M59" s="625"/>
      <c r="N59" s="625"/>
      <c r="O59" s="625"/>
      <c r="P59" s="625"/>
      <c r="Q59" s="625"/>
      <c r="R59" s="625"/>
      <c r="S59" s="625"/>
    </row>
    <row r="60" spans="1:19" ht="28.5" x14ac:dyDescent="0.25">
      <c r="A60" s="625"/>
      <c r="B60" s="1476"/>
      <c r="C60" s="641" t="s">
        <v>623</v>
      </c>
      <c r="D60" s="642">
        <v>0</v>
      </c>
      <c r="E60" s="642">
        <v>0</v>
      </c>
      <c r="F60" s="643">
        <v>0.7</v>
      </c>
      <c r="G60" s="642">
        <v>0</v>
      </c>
      <c r="H60" s="642">
        <v>0</v>
      </c>
      <c r="I60" s="644">
        <v>0</v>
      </c>
      <c r="J60" s="625"/>
      <c r="K60" s="625"/>
      <c r="L60" s="625"/>
      <c r="M60" s="625"/>
      <c r="N60" s="625"/>
      <c r="O60" s="625"/>
      <c r="P60" s="625"/>
      <c r="Q60" s="625"/>
      <c r="R60" s="625"/>
      <c r="S60" s="625"/>
    </row>
    <row r="61" spans="1:19" ht="15" x14ac:dyDescent="0.25">
      <c r="A61" s="625"/>
      <c r="B61" s="1476" t="s">
        <v>625</v>
      </c>
      <c r="C61" s="641" t="s">
        <v>621</v>
      </c>
      <c r="D61" s="642">
        <v>0</v>
      </c>
      <c r="E61" s="642">
        <v>0</v>
      </c>
      <c r="F61" s="643">
        <v>0.7</v>
      </c>
      <c r="G61" s="642">
        <v>0</v>
      </c>
      <c r="H61" s="642">
        <v>0</v>
      </c>
      <c r="I61" s="644">
        <v>0</v>
      </c>
      <c r="J61" s="625"/>
      <c r="K61" s="625"/>
      <c r="L61" s="625"/>
      <c r="M61" s="625"/>
      <c r="N61" s="625"/>
      <c r="O61" s="625"/>
      <c r="P61" s="625"/>
      <c r="Q61" s="625"/>
      <c r="R61" s="625"/>
      <c r="S61" s="625"/>
    </row>
    <row r="62" spans="1:19" ht="28.5" x14ac:dyDescent="0.25">
      <c r="A62" s="625"/>
      <c r="B62" s="1476"/>
      <c r="C62" s="641" t="s">
        <v>623</v>
      </c>
      <c r="D62" s="642">
        <v>0</v>
      </c>
      <c r="E62" s="642">
        <v>0</v>
      </c>
      <c r="F62" s="643">
        <v>0.9</v>
      </c>
      <c r="G62" s="642">
        <v>0</v>
      </c>
      <c r="H62" s="642">
        <v>0</v>
      </c>
      <c r="I62" s="644">
        <v>0</v>
      </c>
      <c r="J62" s="625"/>
      <c r="K62" s="625"/>
      <c r="L62" s="625"/>
      <c r="M62" s="625"/>
      <c r="N62" s="625"/>
      <c r="O62" s="625"/>
      <c r="P62" s="625"/>
      <c r="Q62" s="625"/>
      <c r="R62" s="625"/>
      <c r="S62" s="625"/>
    </row>
    <row r="63" spans="1:19" ht="15" x14ac:dyDescent="0.25">
      <c r="A63" s="625"/>
      <c r="B63" s="1476" t="s">
        <v>627</v>
      </c>
      <c r="C63" s="641" t="s">
        <v>621</v>
      </c>
      <c r="D63" s="642">
        <v>0</v>
      </c>
      <c r="E63" s="642">
        <v>0</v>
      </c>
      <c r="F63" s="643">
        <v>1.1499999999999999</v>
      </c>
      <c r="G63" s="642">
        <v>0</v>
      </c>
      <c r="H63" s="642">
        <v>0</v>
      </c>
      <c r="I63" s="644">
        <v>0</v>
      </c>
      <c r="J63" s="625"/>
      <c r="K63" s="625"/>
      <c r="L63" s="625"/>
      <c r="M63" s="625"/>
      <c r="N63" s="625"/>
      <c r="O63" s="625"/>
      <c r="P63" s="625"/>
      <c r="Q63" s="625"/>
      <c r="R63" s="625"/>
      <c r="S63" s="625"/>
    </row>
    <row r="64" spans="1:19" ht="28.5" x14ac:dyDescent="0.25">
      <c r="A64" s="625"/>
      <c r="B64" s="1476"/>
      <c r="C64" s="641" t="s">
        <v>623</v>
      </c>
      <c r="D64" s="642">
        <v>0</v>
      </c>
      <c r="E64" s="642">
        <v>0</v>
      </c>
      <c r="F64" s="643">
        <v>1.1499999999999999</v>
      </c>
      <c r="G64" s="642">
        <v>0</v>
      </c>
      <c r="H64" s="642">
        <v>0</v>
      </c>
      <c r="I64" s="644">
        <v>0</v>
      </c>
      <c r="J64" s="625"/>
      <c r="K64" s="625"/>
      <c r="L64" s="625"/>
      <c r="M64" s="625"/>
      <c r="N64" s="625"/>
      <c r="O64" s="625"/>
      <c r="P64" s="625"/>
      <c r="Q64" s="625"/>
      <c r="R64" s="625"/>
      <c r="S64" s="625"/>
    </row>
    <row r="65" spans="1:19" ht="15" x14ac:dyDescent="0.25">
      <c r="A65" s="625"/>
      <c r="B65" s="1476" t="s">
        <v>628</v>
      </c>
      <c r="C65" s="641" t="s">
        <v>621</v>
      </c>
      <c r="D65" s="642">
        <v>0</v>
      </c>
      <c r="E65" s="642">
        <v>0</v>
      </c>
      <c r="F65" s="643">
        <v>2.5</v>
      </c>
      <c r="G65" s="642">
        <v>0</v>
      </c>
      <c r="H65" s="642">
        <v>0</v>
      </c>
      <c r="I65" s="644">
        <v>0</v>
      </c>
      <c r="J65" s="625"/>
      <c r="K65" s="625"/>
      <c r="L65" s="625"/>
      <c r="M65" s="625"/>
      <c r="N65" s="625"/>
      <c r="O65" s="625"/>
      <c r="P65" s="625"/>
      <c r="Q65" s="625"/>
      <c r="R65" s="625"/>
      <c r="S65" s="625"/>
    </row>
    <row r="66" spans="1:19" ht="28.5" x14ac:dyDescent="0.25">
      <c r="A66" s="625"/>
      <c r="B66" s="1476"/>
      <c r="C66" s="641" t="s">
        <v>623</v>
      </c>
      <c r="D66" s="642">
        <v>0</v>
      </c>
      <c r="E66" s="642">
        <v>0</v>
      </c>
      <c r="F66" s="643">
        <v>2.5</v>
      </c>
      <c r="G66" s="642">
        <v>0</v>
      </c>
      <c r="H66" s="642">
        <v>0</v>
      </c>
      <c r="I66" s="644">
        <v>0</v>
      </c>
      <c r="J66" s="625"/>
      <c r="K66" s="625"/>
      <c r="L66" s="625"/>
      <c r="M66" s="625"/>
      <c r="N66" s="625"/>
      <c r="O66" s="625"/>
      <c r="P66" s="625"/>
      <c r="Q66" s="625"/>
      <c r="R66" s="625"/>
      <c r="S66" s="625"/>
    </row>
    <row r="67" spans="1:19" ht="15" x14ac:dyDescent="0.25">
      <c r="A67" s="625"/>
      <c r="B67" s="1476" t="s">
        <v>629</v>
      </c>
      <c r="C67" s="641" t="s">
        <v>621</v>
      </c>
      <c r="D67" s="642">
        <v>0</v>
      </c>
      <c r="E67" s="642">
        <v>0</v>
      </c>
      <c r="F67" s="660" t="s">
        <v>630</v>
      </c>
      <c r="G67" s="642">
        <v>0</v>
      </c>
      <c r="H67" s="642">
        <v>0</v>
      </c>
      <c r="I67" s="644">
        <v>0</v>
      </c>
      <c r="J67" s="625"/>
      <c r="K67" s="625"/>
      <c r="L67" s="625"/>
      <c r="M67" s="625"/>
      <c r="N67" s="625"/>
      <c r="O67" s="625"/>
      <c r="P67" s="625"/>
      <c r="Q67" s="625"/>
      <c r="R67" s="625"/>
      <c r="S67" s="625"/>
    </row>
    <row r="68" spans="1:19" ht="29.25" thickBot="1" x14ac:dyDescent="0.3">
      <c r="A68" s="625"/>
      <c r="B68" s="1486"/>
      <c r="C68" s="661" t="s">
        <v>623</v>
      </c>
      <c r="D68" s="662">
        <v>0</v>
      </c>
      <c r="E68" s="662">
        <v>0</v>
      </c>
      <c r="F68" s="663" t="s">
        <v>630</v>
      </c>
      <c r="G68" s="662">
        <v>0</v>
      </c>
      <c r="H68" s="662">
        <v>0</v>
      </c>
      <c r="I68" s="664">
        <v>0</v>
      </c>
      <c r="J68" s="625"/>
      <c r="K68" s="625"/>
      <c r="L68" s="625"/>
      <c r="M68" s="625"/>
      <c r="N68" s="625"/>
      <c r="O68" s="625"/>
      <c r="P68" s="625"/>
      <c r="Q68" s="625"/>
      <c r="R68" s="625"/>
      <c r="S68" s="625"/>
    </row>
    <row r="69" spans="1:19" ht="15" x14ac:dyDescent="0.25">
      <c r="A69" s="625"/>
      <c r="B69" s="1487" t="s">
        <v>175</v>
      </c>
      <c r="C69" s="665" t="s">
        <v>621</v>
      </c>
      <c r="D69" s="633">
        <v>0</v>
      </c>
      <c r="E69" s="633">
        <v>0</v>
      </c>
      <c r="F69" s="666">
        <v>0</v>
      </c>
      <c r="G69" s="633">
        <v>0</v>
      </c>
      <c r="H69" s="633">
        <v>0</v>
      </c>
      <c r="I69" s="635">
        <v>0</v>
      </c>
      <c r="J69" s="625"/>
      <c r="K69" s="625"/>
      <c r="L69" s="625"/>
      <c r="M69" s="625"/>
      <c r="N69" s="625"/>
      <c r="O69" s="625"/>
      <c r="P69" s="625"/>
      <c r="Q69" s="625"/>
      <c r="R69" s="625"/>
      <c r="S69" s="625"/>
    </row>
    <row r="70" spans="1:19" ht="29.25" thickBot="1" x14ac:dyDescent="0.3">
      <c r="A70" s="625"/>
      <c r="B70" s="1488"/>
      <c r="C70" s="667" t="s">
        <v>623</v>
      </c>
      <c r="D70" s="668">
        <v>0</v>
      </c>
      <c r="E70" s="668">
        <v>0</v>
      </c>
      <c r="F70" s="669">
        <v>0</v>
      </c>
      <c r="G70" s="668">
        <v>0</v>
      </c>
      <c r="H70" s="668">
        <v>0</v>
      </c>
      <c r="I70" s="670">
        <v>0</v>
      </c>
      <c r="J70" s="625"/>
      <c r="K70" s="625"/>
      <c r="L70" s="625"/>
      <c r="M70" s="625"/>
      <c r="N70" s="625"/>
      <c r="O70" s="625"/>
      <c r="P70" s="625"/>
      <c r="Q70" s="625"/>
      <c r="R70" s="625"/>
      <c r="S70" s="625"/>
    </row>
    <row r="71" spans="1:19" ht="15" x14ac:dyDescent="0.25">
      <c r="A71" s="625"/>
      <c r="B71" s="625"/>
      <c r="C71" s="625"/>
      <c r="D71" s="625"/>
      <c r="E71" s="625"/>
      <c r="F71" s="626"/>
      <c r="G71" s="625"/>
      <c r="H71" s="625"/>
      <c r="I71" s="625"/>
      <c r="J71" s="625"/>
      <c r="K71" s="625"/>
      <c r="L71" s="625"/>
      <c r="M71" s="625"/>
      <c r="N71" s="625"/>
      <c r="O71" s="625"/>
      <c r="P71" s="625"/>
      <c r="Q71" s="625"/>
      <c r="R71" s="625"/>
      <c r="S71" s="625"/>
    </row>
  </sheetData>
  <sheetProtection algorithmName="SHA-512" hashValue="inM5mWwXkoGVK15VNHP0kMAUVpKFHOYFRGtolHiTdjLGxxV2T9nB5d8qSgOpi6NPGWCUW3arlTpX4px2iw/yfw==" saltValue="gFqcp7HZ4lWpHMn4uvgIoA==" spinCount="100000" sheet="1" objects="1" scenarios="1"/>
  <mergeCells count="30">
    <mergeCell ref="B69:B70"/>
    <mergeCell ref="B44:B45"/>
    <mergeCell ref="B46:B47"/>
    <mergeCell ref="B48:B49"/>
    <mergeCell ref="B50:B51"/>
    <mergeCell ref="B52:B53"/>
    <mergeCell ref="B56:I56"/>
    <mergeCell ref="B59:B60"/>
    <mergeCell ref="B61:B62"/>
    <mergeCell ref="B63:B64"/>
    <mergeCell ref="B65:B66"/>
    <mergeCell ref="B67:B68"/>
    <mergeCell ref="B42:B43"/>
    <mergeCell ref="B14:B15"/>
    <mergeCell ref="B16:B17"/>
    <mergeCell ref="B18:B19"/>
    <mergeCell ref="B22:I22"/>
    <mergeCell ref="B25:B26"/>
    <mergeCell ref="B27:B28"/>
    <mergeCell ref="B29:B30"/>
    <mergeCell ref="B31:B32"/>
    <mergeCell ref="B33:B34"/>
    <mergeCell ref="B35:B36"/>
    <mergeCell ref="B39:I39"/>
    <mergeCell ref="B12:B13"/>
    <mergeCell ref="B2:R2"/>
    <mergeCell ref="B5:I5"/>
    <mergeCell ref="L5:R5"/>
    <mergeCell ref="B8:B9"/>
    <mergeCell ref="B10:B11"/>
  </mergeCells>
  <pageMargins left="0.70866141732283472" right="0.70866141732283472" top="0.74803149606299213" bottom="0.74803149606299213" header="0.31496062992125984" footer="0.31496062992125984"/>
  <pageSetup paperSize="9" scale="40" orientation="portrait" r:id="rId1"/>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7227D9-CA4F-4F0D-AB40-6CAF4D643C8D}">
  <sheetPr>
    <tabColor theme="5" tint="-0.499984740745262"/>
    <pageSetUpPr fitToPage="1"/>
  </sheetPr>
  <dimension ref="A1:P39"/>
  <sheetViews>
    <sheetView showGridLines="0" zoomScaleNormal="100" zoomScalePageLayoutView="80" workbookViewId="0">
      <selection activeCell="K14" sqref="K14"/>
    </sheetView>
  </sheetViews>
  <sheetFormatPr defaultColWidth="9.140625" defaultRowHeight="15" x14ac:dyDescent="0.25"/>
  <cols>
    <col min="1" max="1" width="9.140625" style="102" customWidth="1"/>
    <col min="2" max="2" width="9.140625" style="140" customWidth="1"/>
    <col min="3" max="3" width="64.42578125" style="102" customWidth="1"/>
    <col min="4" max="11" width="23" style="102" customWidth="1"/>
    <col min="12" max="16384" width="9.140625" style="102"/>
  </cols>
  <sheetData>
    <row r="1" spans="1:16" s="54" customFormat="1" ht="15.75" thickBot="1" x14ac:dyDescent="0.3">
      <c r="B1" s="55"/>
      <c r="C1" s="56"/>
      <c r="E1" s="4"/>
      <c r="F1" s="4"/>
      <c r="G1" s="4"/>
      <c r="H1" s="4"/>
      <c r="I1" s="4"/>
      <c r="J1" s="4"/>
      <c r="K1" s="4"/>
      <c r="L1" s="4"/>
      <c r="M1" s="4"/>
      <c r="N1" s="4"/>
      <c r="O1" s="4"/>
      <c r="P1" s="4"/>
    </row>
    <row r="2" spans="1:16" s="5" customFormat="1" ht="41.25" customHeight="1" thickBot="1" x14ac:dyDescent="0.3">
      <c r="A2" s="4"/>
      <c r="B2" s="1100" t="s">
        <v>187</v>
      </c>
      <c r="C2" s="1101"/>
      <c r="D2" s="1101"/>
      <c r="E2" s="1489"/>
      <c r="F2" s="1489"/>
      <c r="G2" s="1489"/>
      <c r="H2" s="1489"/>
      <c r="I2" s="1489"/>
      <c r="J2" s="1489"/>
      <c r="K2" s="1490"/>
      <c r="L2" s="4"/>
      <c r="M2" s="4"/>
      <c r="N2" s="4"/>
      <c r="O2" s="4"/>
      <c r="P2" s="4"/>
    </row>
    <row r="4" spans="1:16" ht="15.75" thickBot="1" x14ac:dyDescent="0.3">
      <c r="A4" s="98"/>
      <c r="B4" s="99"/>
      <c r="C4" s="100"/>
      <c r="D4" s="101"/>
      <c r="E4" s="101"/>
      <c r="F4" s="101"/>
      <c r="G4" s="101"/>
      <c r="H4" s="101"/>
      <c r="I4" s="101"/>
      <c r="J4" s="101"/>
      <c r="K4" s="101"/>
      <c r="L4" s="98"/>
    </row>
    <row r="5" spans="1:16" ht="15.75" thickBot="1" x14ac:dyDescent="0.3">
      <c r="B5" s="103"/>
      <c r="C5" s="104"/>
      <c r="D5" s="105" t="s">
        <v>132</v>
      </c>
      <c r="E5" s="106" t="s">
        <v>146</v>
      </c>
      <c r="F5" s="105" t="s">
        <v>133</v>
      </c>
      <c r="G5" s="106" t="s">
        <v>147</v>
      </c>
      <c r="H5" s="107" t="s">
        <v>148</v>
      </c>
      <c r="I5" s="107" t="s">
        <v>149</v>
      </c>
      <c r="J5" s="108" t="s">
        <v>150</v>
      </c>
      <c r="K5" s="107" t="s">
        <v>151</v>
      </c>
      <c r="L5" s="104"/>
    </row>
    <row r="6" spans="1:16" ht="66" customHeight="1" thickBot="1" x14ac:dyDescent="0.3">
      <c r="B6" s="103"/>
      <c r="C6" s="104"/>
      <c r="D6" s="109" t="s">
        <v>188</v>
      </c>
      <c r="E6" s="110" t="s">
        <v>189</v>
      </c>
      <c r="F6" s="111" t="s">
        <v>190</v>
      </c>
      <c r="G6" s="111" t="s">
        <v>191</v>
      </c>
      <c r="H6" s="112" t="s">
        <v>192</v>
      </c>
      <c r="I6" s="112" t="s">
        <v>193</v>
      </c>
      <c r="J6" s="112" t="s">
        <v>194</v>
      </c>
      <c r="K6" s="113" t="s">
        <v>195</v>
      </c>
      <c r="L6" s="104"/>
    </row>
    <row r="7" spans="1:16" x14ac:dyDescent="0.25">
      <c r="A7" s="98"/>
      <c r="B7" s="114" t="s">
        <v>196</v>
      </c>
      <c r="C7" s="115" t="s">
        <v>197</v>
      </c>
      <c r="D7" s="116">
        <v>0</v>
      </c>
      <c r="E7" s="117">
        <v>0</v>
      </c>
      <c r="F7" s="118"/>
      <c r="G7" s="119" t="s">
        <v>198</v>
      </c>
      <c r="H7" s="117">
        <v>0</v>
      </c>
      <c r="I7" s="117">
        <v>0</v>
      </c>
      <c r="J7" s="117">
        <v>0</v>
      </c>
      <c r="K7" s="117">
        <v>0</v>
      </c>
      <c r="L7" s="104"/>
    </row>
    <row r="8" spans="1:16" x14ac:dyDescent="0.25">
      <c r="A8" s="98"/>
      <c r="B8" s="120" t="s">
        <v>199</v>
      </c>
      <c r="C8" s="121" t="s">
        <v>200</v>
      </c>
      <c r="D8" s="116">
        <v>0</v>
      </c>
      <c r="E8" s="117">
        <v>0</v>
      </c>
      <c r="F8" s="122"/>
      <c r="G8" s="123" t="s">
        <v>198</v>
      </c>
      <c r="H8" s="117">
        <v>0</v>
      </c>
      <c r="I8" s="117">
        <v>0</v>
      </c>
      <c r="J8" s="117">
        <v>0</v>
      </c>
      <c r="K8" s="117">
        <v>0</v>
      </c>
      <c r="L8" s="104"/>
    </row>
    <row r="9" spans="1:16" x14ac:dyDescent="0.25">
      <c r="A9" s="98"/>
      <c r="B9" s="120">
        <v>1</v>
      </c>
      <c r="C9" s="121" t="s">
        <v>201</v>
      </c>
      <c r="D9" s="116">
        <v>78455.17069852</v>
      </c>
      <c r="E9" s="117">
        <v>60077.141756459998</v>
      </c>
      <c r="F9" s="118"/>
      <c r="G9" s="123" t="s">
        <v>198</v>
      </c>
      <c r="H9" s="117">
        <v>240071.99208306</v>
      </c>
      <c r="I9" s="117">
        <v>191560.24048606001</v>
      </c>
      <c r="J9" s="117">
        <v>191560.24048606001</v>
      </c>
      <c r="K9" s="117">
        <v>40063.793887389998</v>
      </c>
      <c r="L9" s="104"/>
    </row>
    <row r="10" spans="1:16" x14ac:dyDescent="0.25">
      <c r="A10" s="98"/>
      <c r="B10" s="120">
        <v>2</v>
      </c>
      <c r="C10" s="121" t="s">
        <v>202</v>
      </c>
      <c r="D10" s="124"/>
      <c r="E10" s="118"/>
      <c r="F10" s="125">
        <v>0</v>
      </c>
      <c r="G10" s="126">
        <v>1.45</v>
      </c>
      <c r="H10" s="117">
        <v>0</v>
      </c>
      <c r="I10" s="117">
        <v>0</v>
      </c>
      <c r="J10" s="117">
        <v>0</v>
      </c>
      <c r="K10" s="117">
        <v>0</v>
      </c>
      <c r="L10" s="104"/>
    </row>
    <row r="11" spans="1:16" x14ac:dyDescent="0.25">
      <c r="A11" s="98"/>
      <c r="B11" s="120" t="s">
        <v>203</v>
      </c>
      <c r="C11" s="121" t="s">
        <v>204</v>
      </c>
      <c r="D11" s="124"/>
      <c r="E11" s="118"/>
      <c r="F11" s="125">
        <v>0</v>
      </c>
      <c r="G11" s="127"/>
      <c r="H11" s="117">
        <v>0</v>
      </c>
      <c r="I11" s="117">
        <v>0</v>
      </c>
      <c r="J11" s="117">
        <v>0</v>
      </c>
      <c r="K11" s="117">
        <v>0</v>
      </c>
      <c r="L11" s="104"/>
    </row>
    <row r="12" spans="1:16" x14ac:dyDescent="0.25">
      <c r="A12" s="98"/>
      <c r="B12" s="120" t="s">
        <v>205</v>
      </c>
      <c r="C12" s="121" t="s">
        <v>206</v>
      </c>
      <c r="D12" s="124"/>
      <c r="E12" s="118"/>
      <c r="F12" s="125">
        <v>0</v>
      </c>
      <c r="G12" s="127"/>
      <c r="H12" s="117">
        <v>0</v>
      </c>
      <c r="I12" s="117">
        <v>0</v>
      </c>
      <c r="J12" s="117">
        <v>0</v>
      </c>
      <c r="K12" s="117">
        <v>0</v>
      </c>
      <c r="L12" s="104"/>
    </row>
    <row r="13" spans="1:16" x14ac:dyDescent="0.25">
      <c r="A13" s="98"/>
      <c r="B13" s="120" t="s">
        <v>207</v>
      </c>
      <c r="C13" s="121" t="s">
        <v>208</v>
      </c>
      <c r="D13" s="124"/>
      <c r="E13" s="118"/>
      <c r="F13" s="125">
        <v>0</v>
      </c>
      <c r="G13" s="127"/>
      <c r="H13" s="117">
        <v>0</v>
      </c>
      <c r="I13" s="117">
        <v>0</v>
      </c>
      <c r="J13" s="117">
        <v>0</v>
      </c>
      <c r="K13" s="117">
        <v>0</v>
      </c>
      <c r="L13" s="104"/>
    </row>
    <row r="14" spans="1:16" x14ac:dyDescent="0.25">
      <c r="A14" s="98"/>
      <c r="B14" s="120">
        <v>3</v>
      </c>
      <c r="C14" s="121" t="s">
        <v>209</v>
      </c>
      <c r="D14" s="124"/>
      <c r="E14" s="118"/>
      <c r="F14" s="118"/>
      <c r="G14" s="127"/>
      <c r="H14" s="117">
        <v>0</v>
      </c>
      <c r="I14" s="117">
        <v>0</v>
      </c>
      <c r="J14" s="117">
        <v>0</v>
      </c>
      <c r="K14" s="117">
        <v>0</v>
      </c>
      <c r="L14" s="104"/>
    </row>
    <row r="15" spans="1:16" x14ac:dyDescent="0.25">
      <c r="A15" s="98"/>
      <c r="B15" s="120">
        <v>4</v>
      </c>
      <c r="C15" s="121" t="s">
        <v>210</v>
      </c>
      <c r="D15" s="124"/>
      <c r="E15" s="118"/>
      <c r="F15" s="118"/>
      <c r="G15" s="127"/>
      <c r="H15" s="117">
        <v>186116.11420326002</v>
      </c>
      <c r="I15" s="117">
        <v>186116.11420326002</v>
      </c>
      <c r="J15" s="117">
        <v>186116.11420326002</v>
      </c>
      <c r="K15" s="117">
        <v>0</v>
      </c>
      <c r="L15" s="104"/>
    </row>
    <row r="16" spans="1:16" ht="15.75" thickBot="1" x14ac:dyDescent="0.3">
      <c r="A16" s="98"/>
      <c r="B16" s="128">
        <v>5</v>
      </c>
      <c r="C16" s="129" t="s">
        <v>211</v>
      </c>
      <c r="D16" s="124"/>
      <c r="E16" s="118"/>
      <c r="F16" s="130"/>
      <c r="G16" s="131"/>
      <c r="H16" s="117">
        <v>0</v>
      </c>
      <c r="I16" s="117">
        <v>0</v>
      </c>
      <c r="J16" s="117">
        <v>0</v>
      </c>
      <c r="K16" s="117">
        <v>0</v>
      </c>
      <c r="L16" s="104"/>
    </row>
    <row r="17" spans="1:12" ht="15.75" thickBot="1" x14ac:dyDescent="0.3">
      <c r="A17" s="98"/>
      <c r="B17" s="132">
        <v>6</v>
      </c>
      <c r="C17" s="133" t="s">
        <v>175</v>
      </c>
      <c r="D17" s="134"/>
      <c r="E17" s="135"/>
      <c r="F17" s="136"/>
      <c r="G17" s="137"/>
      <c r="H17" s="138">
        <v>426188.10628632002</v>
      </c>
      <c r="I17" s="138">
        <v>377676.35468933004</v>
      </c>
      <c r="J17" s="138">
        <v>377676.35468933004</v>
      </c>
      <c r="K17" s="139">
        <v>40063.793887389998</v>
      </c>
      <c r="L17" s="104"/>
    </row>
    <row r="18" spans="1:12" x14ac:dyDescent="0.25">
      <c r="A18" s="98"/>
    </row>
    <row r="19" spans="1:12" x14ac:dyDescent="0.25">
      <c r="A19" s="98"/>
    </row>
    <row r="38" spans="12:12" ht="23.25" x14ac:dyDescent="0.35">
      <c r="L38" s="141"/>
    </row>
    <row r="39" spans="12:12" x14ac:dyDescent="0.25">
      <c r="L39" s="142"/>
    </row>
  </sheetData>
  <sheetProtection algorithmName="SHA-512" hashValue="SXA/dG/rvXW4c5OHJre46fozrZXg9yr+iepFLjORQmRSCXrIPIgqNEkZMcazDpp/PjNpDtQOEWwRAfHzl++OdA==" saltValue="ArxdpEoo+/jtsYYM38YZQQ==" spinCount="100000" sheet="1" objects="1" scenarios="1"/>
  <mergeCells count="1">
    <mergeCell ref="B2:K2"/>
  </mergeCells>
  <pageMargins left="0.70866141732283472" right="0.70866141732283472" top="0.74803149606299213" bottom="0.74803149606299213" header="0.31496062992125984" footer="0.31496062992125984"/>
  <pageSetup paperSize="9" scale="50" orientation="landscape" r:id="rId1"/>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896D93-777A-45A5-8520-8F016CE45254}">
  <sheetPr>
    <tabColor theme="5" tint="-0.499984740745262"/>
    <pageSetUpPr fitToPage="1"/>
  </sheetPr>
  <dimension ref="A1:E16"/>
  <sheetViews>
    <sheetView showGridLines="0" zoomScaleNormal="100" workbookViewId="0">
      <selection activeCell="K14" sqref="K14"/>
    </sheetView>
  </sheetViews>
  <sheetFormatPr defaultColWidth="9.140625" defaultRowHeight="15" x14ac:dyDescent="0.25"/>
  <cols>
    <col min="1" max="1" width="6.85546875" style="102" customWidth="1"/>
    <col min="2" max="2" width="10.5703125" style="102" customWidth="1"/>
    <col min="3" max="3" width="79.42578125" style="102" customWidth="1"/>
    <col min="4" max="4" width="18" style="102" customWidth="1"/>
    <col min="5" max="5" width="18.7109375" style="102" customWidth="1"/>
    <col min="6" max="16384" width="9.140625" style="102"/>
  </cols>
  <sheetData>
    <row r="1" spans="1:5" ht="15.75" thickBot="1" x14ac:dyDescent="0.3"/>
    <row r="2" spans="1:5" ht="27" customHeight="1" thickBot="1" x14ac:dyDescent="0.3">
      <c r="B2" s="1100" t="s">
        <v>212</v>
      </c>
      <c r="C2" s="1101"/>
      <c r="D2" s="1101"/>
      <c r="E2" s="143"/>
    </row>
    <row r="3" spans="1:5" ht="20.25" x14ac:dyDescent="0.25">
      <c r="A3" s="144"/>
      <c r="B3" s="145"/>
    </row>
    <row r="4" spans="1:5" ht="15.75" thickBot="1" x14ac:dyDescent="0.3">
      <c r="B4" s="146"/>
      <c r="D4" s="146"/>
      <c r="E4" s="146"/>
    </row>
    <row r="5" spans="1:5" ht="16.5" thickBot="1" x14ac:dyDescent="0.3">
      <c r="B5" s="104"/>
      <c r="C5" s="147"/>
      <c r="D5" s="105" t="s">
        <v>132</v>
      </c>
      <c r="E5" s="105" t="s">
        <v>146</v>
      </c>
    </row>
    <row r="6" spans="1:5" x14ac:dyDescent="0.25">
      <c r="B6" s="104"/>
      <c r="C6" s="1491"/>
      <c r="D6" s="1492" t="s">
        <v>213</v>
      </c>
      <c r="E6" s="1492" t="s">
        <v>195</v>
      </c>
    </row>
    <row r="7" spans="1:5" ht="15.75" thickBot="1" x14ac:dyDescent="0.3">
      <c r="B7" s="104"/>
      <c r="C7" s="1491"/>
      <c r="D7" s="1493"/>
      <c r="E7" s="1493"/>
    </row>
    <row r="8" spans="1:5" ht="15.75" thickBot="1" x14ac:dyDescent="0.3">
      <c r="B8" s="114">
        <v>1</v>
      </c>
      <c r="C8" s="115" t="s">
        <v>214</v>
      </c>
      <c r="D8" s="148">
        <v>0</v>
      </c>
      <c r="E8" s="149">
        <v>0</v>
      </c>
    </row>
    <row r="9" spans="1:5" ht="15.75" thickBot="1" x14ac:dyDescent="0.3">
      <c r="B9" s="114">
        <v>2</v>
      </c>
      <c r="C9" s="115" t="s">
        <v>215</v>
      </c>
      <c r="D9" s="118"/>
      <c r="E9" s="149">
        <v>0</v>
      </c>
    </row>
    <row r="10" spans="1:5" ht="15.75" thickBot="1" x14ac:dyDescent="0.3">
      <c r="B10" s="114">
        <v>3</v>
      </c>
      <c r="C10" s="115" t="s">
        <v>216</v>
      </c>
      <c r="D10" s="118"/>
      <c r="E10" s="149">
        <v>0</v>
      </c>
    </row>
    <row r="11" spans="1:5" ht="15.75" thickBot="1" x14ac:dyDescent="0.3">
      <c r="B11" s="114">
        <v>4</v>
      </c>
      <c r="C11" s="115" t="s">
        <v>217</v>
      </c>
      <c r="D11" s="150">
        <v>32243.973607529999</v>
      </c>
      <c r="E11" s="149">
        <v>4474.8906317499996</v>
      </c>
    </row>
    <row r="12" spans="1:5" ht="15.75" thickBot="1" x14ac:dyDescent="0.3">
      <c r="B12" s="114" t="s">
        <v>218</v>
      </c>
      <c r="C12" s="115" t="s">
        <v>219</v>
      </c>
      <c r="D12" s="150">
        <v>0</v>
      </c>
      <c r="E12" s="149">
        <v>0</v>
      </c>
    </row>
    <row r="13" spans="1:5" ht="15.75" thickBot="1" x14ac:dyDescent="0.3">
      <c r="B13" s="151">
        <v>5</v>
      </c>
      <c r="C13" s="152" t="s">
        <v>220</v>
      </c>
      <c r="D13" s="153">
        <v>32243.973607529999</v>
      </c>
      <c r="E13" s="153">
        <v>4474.8906317499996</v>
      </c>
    </row>
    <row r="14" spans="1:5" x14ac:dyDescent="0.25">
      <c r="C14" s="144"/>
    </row>
    <row r="15" spans="1:5" x14ac:dyDescent="0.25">
      <c r="B15" s="104"/>
    </row>
    <row r="16" spans="1:5" x14ac:dyDescent="0.25">
      <c r="B16" s="104"/>
    </row>
  </sheetData>
  <sheetProtection algorithmName="SHA-512" hashValue="o9VJ6i2/72Jb33l0TUUYhfPY56B7BBEOblWkdyN0erVfa22vnQe0yo+9V1P6fusLI9K0SCbZm21tzlYeP1Jwqw==" saltValue="BZo0raK5WawWowLpbyweXQ==" spinCount="100000" sheet="1" objects="1" scenarios="1"/>
  <mergeCells count="4">
    <mergeCell ref="B2:D2"/>
    <mergeCell ref="C6:C7"/>
    <mergeCell ref="D6:D7"/>
    <mergeCell ref="E6:E7"/>
  </mergeCells>
  <pageMargins left="0.70866141732283472" right="0.70866141732283472" top="0.74803149606299213" bottom="0.74803149606299213" header="0.31496062992125984" footer="0.31496062992125984"/>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F54C0C-B2A4-475D-8496-6213D92F8BF1}">
  <sheetPr>
    <tabColor theme="5" tint="-0.499984740745262"/>
    <pageSetUpPr fitToPage="1"/>
  </sheetPr>
  <dimension ref="B1:J36"/>
  <sheetViews>
    <sheetView showGridLines="0" workbookViewId="0">
      <selection activeCell="D15" sqref="D15"/>
    </sheetView>
  </sheetViews>
  <sheetFormatPr defaultRowHeight="14.25" x14ac:dyDescent="0.2"/>
  <cols>
    <col min="1" max="2" width="9.140625" style="574"/>
    <col min="3" max="3" width="36.85546875" style="905" customWidth="1"/>
    <col min="4" max="10" width="14.85546875" style="678" customWidth="1"/>
    <col min="11" max="16384" width="9.140625" style="574"/>
  </cols>
  <sheetData>
    <row r="1" spans="2:10" ht="15" thickBot="1" x14ac:dyDescent="0.25"/>
    <row r="2" spans="2:10" ht="18.75" thickBot="1" x14ac:dyDescent="0.25">
      <c r="B2" s="1085" t="s">
        <v>1032</v>
      </c>
      <c r="C2" s="1086"/>
      <c r="D2" s="1086"/>
      <c r="E2" s="1086"/>
      <c r="F2" s="1086"/>
      <c r="G2" s="1086"/>
      <c r="H2" s="1086"/>
      <c r="I2" s="1086"/>
      <c r="J2" s="1087"/>
    </row>
    <row r="3" spans="2:10" x14ac:dyDescent="0.2">
      <c r="B3" s="931"/>
    </row>
    <row r="5" spans="2:10" x14ac:dyDescent="0.2">
      <c r="D5" s="932" t="s">
        <v>132</v>
      </c>
      <c r="E5" s="932" t="s">
        <v>146</v>
      </c>
      <c r="F5" s="932" t="s">
        <v>133</v>
      </c>
      <c r="G5" s="932" t="s">
        <v>147</v>
      </c>
      <c r="H5" s="932" t="s">
        <v>148</v>
      </c>
      <c r="I5" s="932" t="s">
        <v>149</v>
      </c>
      <c r="J5" s="932" t="s">
        <v>150</v>
      </c>
    </row>
    <row r="6" spans="2:10" x14ac:dyDescent="0.2">
      <c r="C6" s="905" t="s">
        <v>1033</v>
      </c>
      <c r="D6" s="1088" t="s">
        <v>1034</v>
      </c>
      <c r="E6" s="1088" t="s">
        <v>1035</v>
      </c>
      <c r="F6" s="1088" t="s">
        <v>1036</v>
      </c>
      <c r="G6" s="1088"/>
      <c r="H6" s="1088"/>
      <c r="I6" s="1088"/>
      <c r="J6" s="1088"/>
    </row>
    <row r="7" spans="2:10" ht="85.5" x14ac:dyDescent="0.2">
      <c r="D7" s="1088"/>
      <c r="E7" s="1088"/>
      <c r="F7" s="932" t="s">
        <v>1037</v>
      </c>
      <c r="G7" s="932" t="s">
        <v>1038</v>
      </c>
      <c r="H7" s="932" t="s">
        <v>1039</v>
      </c>
      <c r="I7" s="932" t="s">
        <v>1040</v>
      </c>
      <c r="J7" s="932" t="s">
        <v>1041</v>
      </c>
    </row>
    <row r="8" spans="2:10" ht="42.75" x14ac:dyDescent="0.2">
      <c r="B8" s="931"/>
      <c r="C8" s="933" t="s">
        <v>1042</v>
      </c>
      <c r="D8" s="934"/>
      <c r="E8" s="935"/>
      <c r="F8" s="935"/>
      <c r="G8" s="935"/>
      <c r="H8" s="935"/>
      <c r="I8" s="935"/>
      <c r="J8" s="935"/>
    </row>
    <row r="9" spans="2:10" x14ac:dyDescent="0.2">
      <c r="B9" s="936">
        <v>1</v>
      </c>
      <c r="C9" s="937" t="s">
        <v>1043</v>
      </c>
      <c r="D9" s="938">
        <v>667304</v>
      </c>
      <c r="E9" s="938">
        <v>459373.708514</v>
      </c>
      <c r="F9" s="938">
        <v>75052.596673812499</v>
      </c>
      <c r="G9" s="938" t="s">
        <v>1181</v>
      </c>
      <c r="H9" s="938" t="s">
        <v>1181</v>
      </c>
      <c r="I9" s="938" t="s">
        <v>1181</v>
      </c>
      <c r="J9" s="938">
        <v>0</v>
      </c>
    </row>
    <row r="10" spans="2:10" x14ac:dyDescent="0.2">
      <c r="B10" s="936">
        <v>2</v>
      </c>
      <c r="C10" s="937" t="s">
        <v>1044</v>
      </c>
      <c r="D10" s="938">
        <v>2835</v>
      </c>
      <c r="E10" s="938">
        <v>2835.5945959999999</v>
      </c>
      <c r="F10" s="938">
        <v>0</v>
      </c>
      <c r="G10" s="938" t="s">
        <v>1181</v>
      </c>
      <c r="H10" s="938" t="s">
        <v>1181</v>
      </c>
      <c r="I10" s="938" t="s">
        <v>1181</v>
      </c>
      <c r="J10" s="938">
        <v>0</v>
      </c>
    </row>
    <row r="11" spans="2:10" ht="28.5" x14ac:dyDescent="0.2">
      <c r="B11" s="936">
        <v>3</v>
      </c>
      <c r="C11" s="937" t="s">
        <v>1045</v>
      </c>
      <c r="D11" s="938">
        <v>274589</v>
      </c>
      <c r="E11" s="938">
        <v>274588.61662799999</v>
      </c>
      <c r="F11" s="938">
        <v>0</v>
      </c>
      <c r="G11" s="938">
        <v>191560.35733781001</v>
      </c>
      <c r="H11" s="938" t="s">
        <v>1181</v>
      </c>
      <c r="I11" s="938">
        <v>274588.61662799999</v>
      </c>
      <c r="J11" s="938">
        <v>0</v>
      </c>
    </row>
    <row r="12" spans="2:10" ht="28.5" x14ac:dyDescent="0.2">
      <c r="B12" s="936">
        <v>4</v>
      </c>
      <c r="C12" s="937" t="s">
        <v>1046</v>
      </c>
      <c r="D12" s="938">
        <v>244951</v>
      </c>
      <c r="E12" s="938">
        <v>244950.71009499999</v>
      </c>
      <c r="F12" s="938" t="s">
        <v>1181</v>
      </c>
      <c r="G12" s="938">
        <v>186116.22773409201</v>
      </c>
      <c r="H12" s="938" t="s">
        <v>1181</v>
      </c>
      <c r="I12" s="938" t="s">
        <v>1181</v>
      </c>
      <c r="J12" s="938">
        <v>0</v>
      </c>
    </row>
    <row r="13" spans="2:10" x14ac:dyDescent="0.2">
      <c r="B13" s="936">
        <v>5</v>
      </c>
      <c r="C13" s="937" t="s">
        <v>1047</v>
      </c>
      <c r="D13" s="938">
        <v>957087</v>
      </c>
      <c r="E13" s="938">
        <v>936599.81330600008</v>
      </c>
      <c r="F13" s="938">
        <v>265223.13010624202</v>
      </c>
      <c r="G13" s="938" t="s">
        <v>1181</v>
      </c>
      <c r="H13" s="938" t="s">
        <v>1181</v>
      </c>
      <c r="I13" s="938" t="s">
        <v>1181</v>
      </c>
      <c r="J13" s="938">
        <v>0</v>
      </c>
    </row>
    <row r="14" spans="2:10" x14ac:dyDescent="0.2">
      <c r="B14" s="936">
        <v>6</v>
      </c>
      <c r="C14" s="937" t="s">
        <v>1048</v>
      </c>
      <c r="D14" s="938">
        <v>2054023</v>
      </c>
      <c r="E14" s="938">
        <v>2289277.4412819999</v>
      </c>
      <c r="F14" s="938">
        <v>2289340.34741819</v>
      </c>
      <c r="G14" s="938" t="s">
        <v>1181</v>
      </c>
      <c r="H14" s="938" t="s">
        <v>1181</v>
      </c>
      <c r="I14" s="938" t="s">
        <v>1181</v>
      </c>
      <c r="J14" s="938">
        <v>0</v>
      </c>
    </row>
    <row r="15" spans="2:10" x14ac:dyDescent="0.2">
      <c r="B15" s="936">
        <v>7</v>
      </c>
      <c r="C15" s="937" t="s">
        <v>1049</v>
      </c>
      <c r="D15" s="938">
        <v>834753</v>
      </c>
      <c r="E15" s="938">
        <v>812592.45286900003</v>
      </c>
      <c r="F15" s="938">
        <v>815688.55966846796</v>
      </c>
      <c r="G15" s="938" t="s">
        <v>1181</v>
      </c>
      <c r="H15" s="938" t="s">
        <v>1181</v>
      </c>
      <c r="I15" s="938" t="s">
        <v>1181</v>
      </c>
      <c r="J15" s="938">
        <v>0</v>
      </c>
    </row>
    <row r="16" spans="2:10" x14ac:dyDescent="0.2">
      <c r="B16" s="936">
        <v>8</v>
      </c>
      <c r="C16" s="937" t="s">
        <v>1050</v>
      </c>
      <c r="D16" s="938">
        <v>6835</v>
      </c>
      <c r="E16" s="938">
        <v>28994.993935999999</v>
      </c>
      <c r="F16" s="938">
        <v>4476.9304818424998</v>
      </c>
      <c r="G16" s="938" t="s">
        <v>1181</v>
      </c>
      <c r="H16" s="938" t="s">
        <v>1181</v>
      </c>
      <c r="I16" s="938" t="s">
        <v>1181</v>
      </c>
      <c r="J16" s="938">
        <v>0</v>
      </c>
    </row>
    <row r="17" spans="2:10" x14ac:dyDescent="0.2">
      <c r="B17" s="936">
        <v>9</v>
      </c>
      <c r="C17" s="937" t="s">
        <v>1051</v>
      </c>
      <c r="D17" s="938" t="s">
        <v>1181</v>
      </c>
      <c r="E17" s="938" t="s">
        <v>630</v>
      </c>
      <c r="F17" s="938" t="s">
        <v>1181</v>
      </c>
      <c r="G17" s="938" t="s">
        <v>1181</v>
      </c>
      <c r="H17" s="938" t="s">
        <v>1181</v>
      </c>
      <c r="I17" s="938" t="s">
        <v>1181</v>
      </c>
      <c r="J17" s="938">
        <v>0</v>
      </c>
    </row>
    <row r="18" spans="2:10" x14ac:dyDescent="0.2">
      <c r="B18" s="936">
        <v>10</v>
      </c>
      <c r="C18" s="937" t="s">
        <v>1052</v>
      </c>
      <c r="D18" s="938">
        <v>24226</v>
      </c>
      <c r="E18" s="938">
        <v>24225.889330000002</v>
      </c>
      <c r="F18" s="938">
        <v>24225.904084720001</v>
      </c>
      <c r="G18" s="938" t="s">
        <v>1181</v>
      </c>
      <c r="H18" s="938" t="s">
        <v>1181</v>
      </c>
      <c r="I18" s="938" t="s">
        <v>1181</v>
      </c>
      <c r="J18" s="938">
        <v>0</v>
      </c>
    </row>
    <row r="19" spans="2:10" x14ac:dyDescent="0.2">
      <c r="B19" s="936">
        <v>11</v>
      </c>
      <c r="C19" s="937" t="s">
        <v>137</v>
      </c>
      <c r="D19" s="938">
        <v>20911</v>
      </c>
      <c r="E19" s="938">
        <v>20910.908792999999</v>
      </c>
      <c r="F19" s="938">
        <v>410.42100090499997</v>
      </c>
      <c r="G19" s="938" t="s">
        <v>1181</v>
      </c>
      <c r="H19" s="938" t="s">
        <v>1181</v>
      </c>
      <c r="I19" s="938" t="s">
        <v>1181</v>
      </c>
      <c r="J19" s="938">
        <v>0</v>
      </c>
    </row>
    <row r="20" spans="2:10" x14ac:dyDescent="0.2">
      <c r="B20" s="936">
        <v>12</v>
      </c>
      <c r="C20" s="939" t="s">
        <v>1053</v>
      </c>
      <c r="D20" s="938" t="s">
        <v>1181</v>
      </c>
      <c r="E20" s="938">
        <v>0</v>
      </c>
      <c r="F20" s="938" t="s">
        <v>1181</v>
      </c>
      <c r="G20" s="938" t="s">
        <v>1181</v>
      </c>
      <c r="H20" s="938" t="s">
        <v>1181</v>
      </c>
      <c r="I20" s="938" t="s">
        <v>1181</v>
      </c>
      <c r="J20" s="938">
        <v>0</v>
      </c>
    </row>
    <row r="21" spans="2:10" x14ac:dyDescent="0.2">
      <c r="B21" s="936">
        <v>13</v>
      </c>
      <c r="C21" s="937" t="s">
        <v>1054</v>
      </c>
      <c r="D21" s="938">
        <v>4864</v>
      </c>
      <c r="E21" s="938">
        <v>4863.7090390000003</v>
      </c>
      <c r="F21" s="938">
        <v>4863.7120053025001</v>
      </c>
      <c r="G21" s="938" t="s">
        <v>1181</v>
      </c>
      <c r="H21" s="938" t="s">
        <v>1181</v>
      </c>
      <c r="I21" s="938" t="s">
        <v>1181</v>
      </c>
      <c r="J21" s="938">
        <v>0</v>
      </c>
    </row>
    <row r="22" spans="2:10" x14ac:dyDescent="0.2">
      <c r="B22" s="936">
        <v>14</v>
      </c>
      <c r="C22" s="937" t="s">
        <v>138</v>
      </c>
      <c r="D22" s="938">
        <v>33553</v>
      </c>
      <c r="E22" s="938">
        <v>26717.982263999998</v>
      </c>
      <c r="F22" s="938">
        <v>31407.4191961375</v>
      </c>
      <c r="G22" s="938" t="s">
        <v>1181</v>
      </c>
      <c r="H22" s="938" t="s">
        <v>1181</v>
      </c>
      <c r="I22" s="938" t="s">
        <v>1181</v>
      </c>
      <c r="J22" s="938">
        <v>0</v>
      </c>
    </row>
    <row r="23" spans="2:10" x14ac:dyDescent="0.2">
      <c r="B23" s="936">
        <v>15</v>
      </c>
      <c r="C23" s="937" t="s">
        <v>1055</v>
      </c>
      <c r="D23" s="938">
        <v>45</v>
      </c>
      <c r="E23" s="938">
        <v>44.648823999999998</v>
      </c>
      <c r="F23" s="938">
        <v>44.648852102500001</v>
      </c>
      <c r="G23" s="938" t="s">
        <v>1181</v>
      </c>
      <c r="H23" s="938" t="s">
        <v>1181</v>
      </c>
      <c r="I23" s="938" t="s">
        <v>1181</v>
      </c>
      <c r="J23" s="938">
        <v>0</v>
      </c>
    </row>
    <row r="24" spans="2:10" x14ac:dyDescent="0.2">
      <c r="B24" s="940">
        <v>16</v>
      </c>
      <c r="C24" s="941" t="s">
        <v>1056</v>
      </c>
      <c r="D24" s="942">
        <v>5125976</v>
      </c>
      <c r="E24" s="942">
        <v>5125931.8206519997</v>
      </c>
      <c r="F24" s="942">
        <v>3510689.0206356202</v>
      </c>
      <c r="G24" s="942">
        <v>377676.58507190202</v>
      </c>
      <c r="H24" s="942">
        <v>0</v>
      </c>
      <c r="I24" s="942">
        <v>274588.61662799999</v>
      </c>
      <c r="J24" s="942">
        <v>0</v>
      </c>
    </row>
    <row r="25" spans="2:10" ht="42.75" x14ac:dyDescent="0.2">
      <c r="B25" s="936"/>
      <c r="C25" s="933" t="s">
        <v>1057</v>
      </c>
      <c r="D25" s="943"/>
      <c r="E25" s="944"/>
      <c r="F25" s="944"/>
      <c r="G25" s="944"/>
      <c r="H25" s="944"/>
      <c r="I25" s="944"/>
      <c r="J25" s="944"/>
    </row>
    <row r="26" spans="2:10" x14ac:dyDescent="0.2">
      <c r="B26" s="936">
        <v>1</v>
      </c>
      <c r="C26" s="718" t="s">
        <v>1058</v>
      </c>
      <c r="D26" s="938">
        <v>1006642</v>
      </c>
      <c r="E26" s="938">
        <v>817211.566139</v>
      </c>
      <c r="F26" s="938">
        <v>96048.529955699996</v>
      </c>
      <c r="G26" s="938" t="s">
        <v>1181</v>
      </c>
      <c r="H26" s="938" t="s">
        <v>1181</v>
      </c>
      <c r="I26" s="938" t="s">
        <v>1181</v>
      </c>
      <c r="J26" s="938" t="s">
        <v>1181</v>
      </c>
    </row>
    <row r="27" spans="2:10" x14ac:dyDescent="0.2">
      <c r="B27" s="936">
        <v>2</v>
      </c>
      <c r="C27" s="718" t="s">
        <v>1059</v>
      </c>
      <c r="D27" s="938">
        <v>2899670</v>
      </c>
      <c r="E27" s="938">
        <v>3086344.2863809997</v>
      </c>
      <c r="F27" s="938">
        <v>355697.11275413999</v>
      </c>
      <c r="G27" s="938" t="s">
        <v>1181</v>
      </c>
      <c r="H27" s="938" t="s">
        <v>1181</v>
      </c>
      <c r="I27" s="938" t="s">
        <v>1181</v>
      </c>
      <c r="J27" s="938" t="s">
        <v>1181</v>
      </c>
    </row>
    <row r="28" spans="2:10" x14ac:dyDescent="0.2">
      <c r="B28" s="936">
        <v>3</v>
      </c>
      <c r="C28" s="718" t="s">
        <v>1060</v>
      </c>
      <c r="D28" s="938">
        <v>146908</v>
      </c>
      <c r="E28" s="938">
        <v>146908.07064200001</v>
      </c>
      <c r="F28" s="938" t="s">
        <v>1181</v>
      </c>
      <c r="G28" s="938" t="s">
        <v>1181</v>
      </c>
      <c r="H28" s="938" t="s">
        <v>1181</v>
      </c>
      <c r="I28" s="938" t="s">
        <v>1181</v>
      </c>
      <c r="J28" s="938" t="s">
        <v>1181</v>
      </c>
    </row>
    <row r="29" spans="2:10" x14ac:dyDescent="0.2">
      <c r="B29" s="936">
        <v>4</v>
      </c>
      <c r="C29" s="718" t="s">
        <v>141</v>
      </c>
      <c r="D29" s="938">
        <v>279416</v>
      </c>
      <c r="E29" s="938">
        <v>5.0000000000000002E-5</v>
      </c>
      <c r="F29" s="938" t="s">
        <v>1181</v>
      </c>
      <c r="G29" s="938" t="s">
        <v>1181</v>
      </c>
      <c r="H29" s="938" t="s">
        <v>1181</v>
      </c>
      <c r="I29" s="938" t="s">
        <v>1181</v>
      </c>
      <c r="J29" s="938" t="s">
        <v>1181</v>
      </c>
    </row>
    <row r="30" spans="2:10" ht="28.5" x14ac:dyDescent="0.2">
      <c r="B30" s="936">
        <v>5</v>
      </c>
      <c r="C30" s="718" t="s">
        <v>1061</v>
      </c>
      <c r="D30" s="938">
        <v>0</v>
      </c>
      <c r="E30" s="938">
        <v>281443.796386</v>
      </c>
      <c r="F30" s="938" t="s">
        <v>1181</v>
      </c>
      <c r="G30" s="938" t="s">
        <v>1181</v>
      </c>
      <c r="H30" s="938" t="s">
        <v>1181</v>
      </c>
      <c r="I30" s="938" t="s">
        <v>1181</v>
      </c>
      <c r="J30" s="938" t="s">
        <v>1181</v>
      </c>
    </row>
    <row r="31" spans="2:10" ht="28.5" x14ac:dyDescent="0.2">
      <c r="B31" s="936">
        <v>6</v>
      </c>
      <c r="C31" s="718" t="s">
        <v>1062</v>
      </c>
      <c r="D31" s="938">
        <v>347860</v>
      </c>
      <c r="E31" s="938">
        <v>347860.193967</v>
      </c>
      <c r="F31" s="938" t="s">
        <v>1181</v>
      </c>
      <c r="G31" s="938" t="s">
        <v>1181</v>
      </c>
      <c r="H31" s="938" t="s">
        <v>1181</v>
      </c>
      <c r="I31" s="938" t="s">
        <v>1181</v>
      </c>
      <c r="J31" s="938" t="s">
        <v>1181</v>
      </c>
    </row>
    <row r="32" spans="2:10" x14ac:dyDescent="0.2">
      <c r="B32" s="936">
        <v>7</v>
      </c>
      <c r="C32" s="718" t="s">
        <v>1063</v>
      </c>
      <c r="D32" s="938">
        <v>19176</v>
      </c>
      <c r="E32" s="938">
        <v>2108.7591170000001</v>
      </c>
      <c r="F32" s="938" t="s">
        <v>1181</v>
      </c>
      <c r="G32" s="938" t="s">
        <v>1181</v>
      </c>
      <c r="H32" s="938" t="s">
        <v>1181</v>
      </c>
      <c r="I32" s="938" t="s">
        <v>1181</v>
      </c>
      <c r="J32" s="938" t="s">
        <v>1181</v>
      </c>
    </row>
    <row r="33" spans="2:10" x14ac:dyDescent="0.2">
      <c r="B33" s="936">
        <v>8</v>
      </c>
      <c r="C33" s="945" t="s">
        <v>1064</v>
      </c>
      <c r="D33" s="938">
        <v>4581</v>
      </c>
      <c r="E33" s="938">
        <v>7348.4540729999999</v>
      </c>
      <c r="F33" s="938" t="s">
        <v>1181</v>
      </c>
      <c r="G33" s="938" t="s">
        <v>1181</v>
      </c>
      <c r="H33" s="938" t="s">
        <v>1181</v>
      </c>
      <c r="I33" s="938" t="s">
        <v>1181</v>
      </c>
      <c r="J33" s="938" t="s">
        <v>1181</v>
      </c>
    </row>
    <row r="34" spans="2:10" x14ac:dyDescent="0.2">
      <c r="B34" s="936">
        <v>9</v>
      </c>
      <c r="C34" s="718" t="s">
        <v>1065</v>
      </c>
      <c r="D34" s="938" t="s">
        <v>1181</v>
      </c>
      <c r="E34" s="938">
        <v>0</v>
      </c>
      <c r="F34" s="938">
        <v>4863.7120053025001</v>
      </c>
      <c r="G34" s="938" t="s">
        <v>1181</v>
      </c>
      <c r="H34" s="938" t="s">
        <v>1181</v>
      </c>
      <c r="I34" s="938" t="s">
        <v>1181</v>
      </c>
      <c r="J34" s="938" t="s">
        <v>1181</v>
      </c>
    </row>
    <row r="35" spans="2:10" x14ac:dyDescent="0.2">
      <c r="B35" s="936">
        <v>10</v>
      </c>
      <c r="C35" s="718" t="s">
        <v>142</v>
      </c>
      <c r="D35" s="938">
        <v>46958</v>
      </c>
      <c r="E35" s="938">
        <v>61986.312751999998</v>
      </c>
      <c r="F35" s="938" t="s">
        <v>1181</v>
      </c>
      <c r="G35" s="938" t="s">
        <v>1181</v>
      </c>
      <c r="H35" s="938" t="s">
        <v>1181</v>
      </c>
      <c r="I35" s="938" t="s">
        <v>1181</v>
      </c>
      <c r="J35" s="938" t="s">
        <v>1181</v>
      </c>
    </row>
    <row r="36" spans="2:10" x14ac:dyDescent="0.2">
      <c r="B36" s="940">
        <v>11</v>
      </c>
      <c r="C36" s="946" t="s">
        <v>1066</v>
      </c>
      <c r="D36" s="942">
        <v>4751211</v>
      </c>
      <c r="E36" s="942">
        <v>4751211.4395069992</v>
      </c>
      <c r="F36" s="942">
        <v>456609.35471514246</v>
      </c>
      <c r="G36" s="942">
        <v>0</v>
      </c>
      <c r="H36" s="942">
        <v>0</v>
      </c>
      <c r="I36" s="942">
        <v>0</v>
      </c>
      <c r="J36" s="942">
        <v>0</v>
      </c>
    </row>
  </sheetData>
  <sheetProtection algorithmName="SHA-512" hashValue="6dV+JW4Qp2jGpk6h7ZxZJtku2+L6A8amae7sHyoTB5T+nCkCc0OIDM6nP1tAFkCjHVnW7sOU1wSfIIKIGez0iA==" saltValue="c0lD4b327eOJFh/aThYNfQ==" spinCount="100000" sheet="1" objects="1" scenarios="1"/>
  <mergeCells count="4">
    <mergeCell ref="B2:J2"/>
    <mergeCell ref="D6:D7"/>
    <mergeCell ref="E6:E7"/>
    <mergeCell ref="F6:J6"/>
  </mergeCells>
  <pageMargins left="0.70866141732283472" right="0.70866141732283472" top="0.74803149606299213" bottom="0.74803149606299213" header="0.31496062992125984" footer="0.31496062992125984"/>
  <pageSetup paperSize="9" scale="59" orientation="portrait" r:id="rId1"/>
  <drawing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FDDAE2-3A55-45D6-994E-6E3194ADD3A6}">
  <sheetPr>
    <tabColor theme="5" tint="-0.499984740745262"/>
    <pageSetUpPr fitToPage="1"/>
  </sheetPr>
  <dimension ref="B1:Q19"/>
  <sheetViews>
    <sheetView showGridLines="0" zoomScale="90" zoomScaleNormal="90" zoomScalePageLayoutView="70" workbookViewId="0">
      <selection activeCell="K14" sqref="K14"/>
    </sheetView>
  </sheetViews>
  <sheetFormatPr defaultColWidth="9.140625" defaultRowHeight="15" x14ac:dyDescent="0.25"/>
  <cols>
    <col min="1" max="1" width="9.140625" style="102"/>
    <col min="2" max="2" width="9.140625" style="154"/>
    <col min="3" max="3" width="56.7109375" style="102" customWidth="1"/>
    <col min="4" max="4" width="25.42578125" style="102" customWidth="1"/>
    <col min="5" max="5" width="26.42578125" style="102" customWidth="1"/>
    <col min="6" max="6" width="26.7109375" style="102" customWidth="1"/>
    <col min="7" max="7" width="26.28515625" style="102" customWidth="1"/>
    <col min="8" max="8" width="27" style="102" customWidth="1"/>
    <col min="9" max="9" width="26.28515625" style="102" customWidth="1"/>
    <col min="10" max="10" width="28.140625" style="102" customWidth="1"/>
    <col min="11" max="11" width="27.7109375" style="102" customWidth="1"/>
    <col min="12" max="12" width="26.7109375" style="102" customWidth="1"/>
    <col min="13" max="13" width="28" style="102" customWidth="1"/>
    <col min="14" max="14" width="27.5703125" style="102" customWidth="1"/>
    <col min="15" max="15" width="28.5703125" style="144" customWidth="1"/>
    <col min="16" max="16384" width="9.140625" style="102"/>
  </cols>
  <sheetData>
    <row r="1" spans="2:17" ht="15.75" thickBot="1" x14ac:dyDescent="0.3"/>
    <row r="2" spans="2:17" ht="48" customHeight="1" thickBot="1" x14ac:dyDescent="0.3">
      <c r="C2" s="1074" t="s">
        <v>221</v>
      </c>
      <c r="D2" s="1075"/>
      <c r="E2" s="1075"/>
      <c r="F2" s="1075"/>
      <c r="G2" s="1075"/>
      <c r="H2" s="1075"/>
      <c r="I2" s="1075"/>
      <c r="J2" s="1489"/>
      <c r="K2" s="1489"/>
      <c r="L2" s="1489"/>
      <c r="M2" s="1489"/>
      <c r="N2" s="1489"/>
      <c r="O2" s="1490"/>
    </row>
    <row r="3" spans="2:17" ht="20.25" x14ac:dyDescent="0.3">
      <c r="C3" s="155"/>
    </row>
    <row r="4" spans="2:17" ht="15.75" x14ac:dyDescent="0.25">
      <c r="C4" s="147"/>
    </row>
    <row r="5" spans="2:17" ht="15.75" thickBot="1" x14ac:dyDescent="0.3">
      <c r="B5" s="156"/>
    </row>
    <row r="6" spans="2:17" ht="20.100000000000001" customHeight="1" x14ac:dyDescent="0.25">
      <c r="B6" s="103"/>
      <c r="C6" s="157"/>
      <c r="D6" s="1494" t="s">
        <v>222</v>
      </c>
      <c r="E6" s="1495"/>
      <c r="F6" s="1495"/>
      <c r="G6" s="1495"/>
      <c r="H6" s="1495"/>
      <c r="I6" s="1495"/>
      <c r="J6" s="1495"/>
      <c r="K6" s="1495"/>
      <c r="L6" s="1495"/>
      <c r="M6" s="1495"/>
      <c r="N6" s="1496"/>
      <c r="O6" s="158"/>
    </row>
    <row r="7" spans="2:17" ht="20.100000000000001" customHeight="1" x14ac:dyDescent="0.25">
      <c r="B7" s="103"/>
      <c r="C7" s="157"/>
      <c r="D7" s="159" t="s">
        <v>132</v>
      </c>
      <c r="E7" s="112" t="s">
        <v>146</v>
      </c>
      <c r="F7" s="112" t="s">
        <v>133</v>
      </c>
      <c r="G7" s="112" t="s">
        <v>147</v>
      </c>
      <c r="H7" s="112" t="s">
        <v>148</v>
      </c>
      <c r="I7" s="112" t="s">
        <v>149</v>
      </c>
      <c r="J7" s="112" t="s">
        <v>150</v>
      </c>
      <c r="K7" s="112" t="s">
        <v>151</v>
      </c>
      <c r="L7" s="112" t="s">
        <v>152</v>
      </c>
      <c r="M7" s="112" t="s">
        <v>153</v>
      </c>
      <c r="N7" s="113" t="s">
        <v>154</v>
      </c>
      <c r="O7" s="160" t="s">
        <v>223</v>
      </c>
    </row>
    <row r="8" spans="2:17" ht="31.5" customHeight="1" thickBot="1" x14ac:dyDescent="0.3">
      <c r="B8" s="161"/>
      <c r="C8" s="157"/>
      <c r="D8" s="162">
        <v>0</v>
      </c>
      <c r="E8" s="163">
        <v>0.02</v>
      </c>
      <c r="F8" s="163">
        <v>0.04</v>
      </c>
      <c r="G8" s="163">
        <v>0.1</v>
      </c>
      <c r="H8" s="163">
        <v>0.2</v>
      </c>
      <c r="I8" s="163">
        <v>0.5</v>
      </c>
      <c r="J8" s="163">
        <v>0.7</v>
      </c>
      <c r="K8" s="163">
        <v>0.75</v>
      </c>
      <c r="L8" s="163">
        <v>1</v>
      </c>
      <c r="M8" s="163">
        <v>1.5</v>
      </c>
      <c r="N8" s="164" t="s">
        <v>224</v>
      </c>
      <c r="O8" s="165" t="s">
        <v>225</v>
      </c>
    </row>
    <row r="9" spans="2:17" ht="15.75" thickBot="1" x14ac:dyDescent="0.3">
      <c r="B9" s="114">
        <v>1</v>
      </c>
      <c r="C9" s="166" t="s">
        <v>226</v>
      </c>
      <c r="D9" s="148">
        <v>66132.589595910002</v>
      </c>
      <c r="E9" s="148">
        <v>0</v>
      </c>
      <c r="F9" s="148">
        <v>0</v>
      </c>
      <c r="G9" s="148">
        <v>0</v>
      </c>
      <c r="H9" s="148">
        <v>0</v>
      </c>
      <c r="I9" s="148">
        <v>0</v>
      </c>
      <c r="J9" s="148">
        <v>0</v>
      </c>
      <c r="K9" s="148">
        <v>0</v>
      </c>
      <c r="L9" s="148">
        <v>0</v>
      </c>
      <c r="M9" s="148">
        <v>0</v>
      </c>
      <c r="N9" s="148">
        <v>0</v>
      </c>
      <c r="O9" s="148">
        <v>66132.589595910002</v>
      </c>
    </row>
    <row r="10" spans="2:17" ht="15.75" thickBot="1" x14ac:dyDescent="0.3">
      <c r="B10" s="114">
        <v>2</v>
      </c>
      <c r="C10" s="115" t="s">
        <v>227</v>
      </c>
      <c r="D10" s="148">
        <v>0</v>
      </c>
      <c r="E10" s="148">
        <v>0</v>
      </c>
      <c r="F10" s="148">
        <v>0</v>
      </c>
      <c r="G10" s="148">
        <v>0</v>
      </c>
      <c r="H10" s="148">
        <v>0</v>
      </c>
      <c r="I10" s="148">
        <v>0</v>
      </c>
      <c r="J10" s="148">
        <v>0</v>
      </c>
      <c r="K10" s="148">
        <v>0</v>
      </c>
      <c r="L10" s="148">
        <v>0</v>
      </c>
      <c r="M10" s="148">
        <v>0</v>
      </c>
      <c r="N10" s="148">
        <v>0</v>
      </c>
      <c r="O10" s="148">
        <v>0</v>
      </c>
    </row>
    <row r="11" spans="2:17" ht="15.75" thickBot="1" x14ac:dyDescent="0.3">
      <c r="B11" s="114">
        <v>3</v>
      </c>
      <c r="C11" s="115" t="s">
        <v>228</v>
      </c>
      <c r="D11" s="148">
        <v>0</v>
      </c>
      <c r="E11" s="148">
        <v>0</v>
      </c>
      <c r="F11" s="148">
        <v>0</v>
      </c>
      <c r="G11" s="148">
        <v>0</v>
      </c>
      <c r="H11" s="148">
        <v>0</v>
      </c>
      <c r="I11" s="148">
        <v>0</v>
      </c>
      <c r="J11" s="148">
        <v>0</v>
      </c>
      <c r="K11" s="148">
        <v>0</v>
      </c>
      <c r="L11" s="148">
        <v>0</v>
      </c>
      <c r="M11" s="148">
        <v>0</v>
      </c>
      <c r="N11" s="148">
        <v>0</v>
      </c>
      <c r="O11" s="148">
        <v>0</v>
      </c>
    </row>
    <row r="12" spans="2:17" ht="15.75" thickBot="1" x14ac:dyDescent="0.3">
      <c r="B12" s="114">
        <v>4</v>
      </c>
      <c r="C12" s="115" t="s">
        <v>229</v>
      </c>
      <c r="D12" s="148">
        <v>0</v>
      </c>
      <c r="E12" s="148">
        <v>0</v>
      </c>
      <c r="F12" s="148">
        <v>0</v>
      </c>
      <c r="G12" s="148">
        <v>0</v>
      </c>
      <c r="H12" s="148">
        <v>0</v>
      </c>
      <c r="I12" s="148">
        <v>0</v>
      </c>
      <c r="J12" s="148">
        <v>0</v>
      </c>
      <c r="K12" s="148">
        <v>0</v>
      </c>
      <c r="L12" s="148">
        <v>0</v>
      </c>
      <c r="M12" s="148">
        <v>0</v>
      </c>
      <c r="N12" s="148">
        <v>0</v>
      </c>
      <c r="O12" s="148">
        <v>0</v>
      </c>
    </row>
    <row r="13" spans="2:17" ht="15.75" thickBot="1" x14ac:dyDescent="0.3">
      <c r="B13" s="114">
        <v>5</v>
      </c>
      <c r="C13" s="115" t="s">
        <v>230</v>
      </c>
      <c r="D13" s="148">
        <v>0</v>
      </c>
      <c r="E13" s="148">
        <v>0</v>
      </c>
      <c r="F13" s="148">
        <v>0</v>
      </c>
      <c r="G13" s="148">
        <v>0</v>
      </c>
      <c r="H13" s="148">
        <v>0</v>
      </c>
      <c r="I13" s="148">
        <v>0</v>
      </c>
      <c r="J13" s="148">
        <v>0</v>
      </c>
      <c r="K13" s="148">
        <v>0</v>
      </c>
      <c r="L13" s="148">
        <v>0</v>
      </c>
      <c r="M13" s="148">
        <v>0</v>
      </c>
      <c r="N13" s="148">
        <v>0</v>
      </c>
      <c r="O13" s="148">
        <v>0</v>
      </c>
    </row>
    <row r="14" spans="2:17" ht="15.75" thickBot="1" x14ac:dyDescent="0.3">
      <c r="B14" s="114">
        <v>6</v>
      </c>
      <c r="C14" s="115" t="s">
        <v>231</v>
      </c>
      <c r="D14" s="148">
        <v>47878.682978179997</v>
      </c>
      <c r="E14" s="148">
        <v>0</v>
      </c>
      <c r="F14" s="148">
        <v>0</v>
      </c>
      <c r="G14" s="148">
        <v>0</v>
      </c>
      <c r="H14" s="148">
        <v>1051.7828645100001</v>
      </c>
      <c r="I14" s="148">
        <v>425.03555018000003</v>
      </c>
      <c r="J14" s="148">
        <v>0</v>
      </c>
      <c r="K14" s="148">
        <v>0</v>
      </c>
      <c r="L14" s="148">
        <v>0</v>
      </c>
      <c r="M14" s="148">
        <v>0</v>
      </c>
      <c r="N14" s="148">
        <v>0</v>
      </c>
      <c r="O14" s="148">
        <v>49355.501392870006</v>
      </c>
      <c r="Q14" s="167"/>
    </row>
    <row r="15" spans="2:17" ht="15.75" thickBot="1" x14ac:dyDescent="0.3">
      <c r="B15" s="114">
        <v>7</v>
      </c>
      <c r="C15" s="115" t="s">
        <v>232</v>
      </c>
      <c r="D15" s="148">
        <v>0</v>
      </c>
      <c r="E15" s="148">
        <v>0</v>
      </c>
      <c r="F15" s="148">
        <v>0</v>
      </c>
      <c r="G15" s="148">
        <v>0</v>
      </c>
      <c r="H15" s="148">
        <v>0</v>
      </c>
      <c r="I15" s="148">
        <v>1055.86431133</v>
      </c>
      <c r="J15" s="148">
        <v>0</v>
      </c>
      <c r="K15" s="148">
        <v>0</v>
      </c>
      <c r="L15" s="148">
        <v>13031.72706169</v>
      </c>
      <c r="M15" s="148">
        <v>0</v>
      </c>
      <c r="N15" s="148">
        <v>0</v>
      </c>
      <c r="O15" s="148">
        <v>14087.591373020001</v>
      </c>
    </row>
    <row r="16" spans="2:17" ht="15.75" thickBot="1" x14ac:dyDescent="0.3">
      <c r="B16" s="114">
        <v>8</v>
      </c>
      <c r="C16" s="115" t="s">
        <v>233</v>
      </c>
      <c r="D16" s="148">
        <v>0</v>
      </c>
      <c r="E16" s="148">
        <v>0</v>
      </c>
      <c r="F16" s="148">
        <v>0</v>
      </c>
      <c r="G16" s="148">
        <v>0</v>
      </c>
      <c r="H16" s="148">
        <v>0</v>
      </c>
      <c r="I16" s="148">
        <v>0</v>
      </c>
      <c r="J16" s="148">
        <v>0</v>
      </c>
      <c r="K16" s="148">
        <v>0</v>
      </c>
      <c r="L16" s="148">
        <v>0</v>
      </c>
      <c r="M16" s="148">
        <v>0</v>
      </c>
      <c r="N16" s="148">
        <v>0</v>
      </c>
      <c r="O16" s="148">
        <v>0</v>
      </c>
    </row>
    <row r="17" spans="2:15" ht="15.75" thickBot="1" x14ac:dyDescent="0.3">
      <c r="B17" s="114">
        <v>9</v>
      </c>
      <c r="C17" s="115" t="s">
        <v>234</v>
      </c>
      <c r="D17" s="148">
        <v>0</v>
      </c>
      <c r="E17" s="148">
        <v>0</v>
      </c>
      <c r="F17" s="148">
        <v>0</v>
      </c>
      <c r="G17" s="148">
        <v>0</v>
      </c>
      <c r="H17" s="148">
        <v>15846.49329982</v>
      </c>
      <c r="I17" s="148">
        <v>483.87782776</v>
      </c>
      <c r="J17" s="148">
        <v>0</v>
      </c>
      <c r="K17" s="148">
        <v>0</v>
      </c>
      <c r="L17" s="148">
        <v>0</v>
      </c>
      <c r="M17" s="148">
        <v>0</v>
      </c>
      <c r="N17" s="148">
        <v>0</v>
      </c>
      <c r="O17" s="148">
        <v>16330.37112758</v>
      </c>
    </row>
    <row r="18" spans="2:15" ht="15.75" thickBot="1" x14ac:dyDescent="0.3">
      <c r="B18" s="114">
        <v>10</v>
      </c>
      <c r="C18" s="115" t="s">
        <v>235</v>
      </c>
      <c r="D18" s="148">
        <v>0</v>
      </c>
      <c r="E18" s="148">
        <v>0</v>
      </c>
      <c r="F18" s="148">
        <v>0</v>
      </c>
      <c r="G18" s="148">
        <v>0</v>
      </c>
      <c r="H18" s="148">
        <v>0</v>
      </c>
      <c r="I18" s="148">
        <v>0</v>
      </c>
      <c r="J18" s="148">
        <v>0</v>
      </c>
      <c r="K18" s="148">
        <v>0</v>
      </c>
      <c r="L18" s="148">
        <v>0</v>
      </c>
      <c r="M18" s="148">
        <v>0</v>
      </c>
      <c r="N18" s="148">
        <v>0</v>
      </c>
      <c r="O18" s="148">
        <v>0</v>
      </c>
    </row>
    <row r="19" spans="2:15" s="171" customFormat="1" x14ac:dyDescent="0.25">
      <c r="B19" s="168">
        <v>11</v>
      </c>
      <c r="C19" s="169" t="s">
        <v>160</v>
      </c>
      <c r="D19" s="170">
        <v>114011.27257408999</v>
      </c>
      <c r="E19" s="170">
        <v>0</v>
      </c>
      <c r="F19" s="170">
        <v>0</v>
      </c>
      <c r="G19" s="170">
        <v>0</v>
      </c>
      <c r="H19" s="170">
        <v>16898.27616433</v>
      </c>
      <c r="I19" s="170">
        <v>1964.77768928</v>
      </c>
      <c r="J19" s="170">
        <v>0</v>
      </c>
      <c r="K19" s="170">
        <v>0</v>
      </c>
      <c r="L19" s="170">
        <v>13031.72706169</v>
      </c>
      <c r="M19" s="170">
        <v>0</v>
      </c>
      <c r="N19" s="170">
        <v>0</v>
      </c>
      <c r="O19" s="170">
        <v>145906.05348938997</v>
      </c>
    </row>
  </sheetData>
  <sheetProtection algorithmName="SHA-512" hashValue="Cn9Oge1hkfVcVuw75JGGRd3JHL4DjX+LBbzB5w++NmzJUuwNcGcU4xmIzj2vJI19rzPG362ubcQooZlGTM21mQ==" saltValue="vADu+HmTwFjsHUt0+dV/2Q==" spinCount="100000" sheet="1" objects="1" scenarios="1"/>
  <mergeCells count="2">
    <mergeCell ref="C2:O2"/>
    <mergeCell ref="D6:N6"/>
  </mergeCells>
  <pageMargins left="0.70866141732283472" right="0.70866141732283472" top="0.74803149606299213" bottom="0.74803149606299213" header="0.31496062992125984" footer="0.31496062992125984"/>
  <pageSetup paperSize="9" scale="32" orientation="landscape" r:id="rId1"/>
  <drawing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B09E5C-14AD-49AF-A67E-44315247BCD3}">
  <sheetPr>
    <tabColor theme="5" tint="-0.499984740745262"/>
    <pageSetUpPr fitToPage="1"/>
  </sheetPr>
  <dimension ref="B1:N18"/>
  <sheetViews>
    <sheetView showGridLines="0" zoomScaleNormal="100" zoomScalePageLayoutView="80" workbookViewId="0">
      <selection activeCell="K14" sqref="K14"/>
    </sheetView>
  </sheetViews>
  <sheetFormatPr defaultColWidth="9.140625" defaultRowHeight="15" x14ac:dyDescent="0.25"/>
  <cols>
    <col min="1" max="1" width="9.140625" style="102"/>
    <col min="2" max="2" width="6.28515625" style="102" customWidth="1"/>
    <col min="3" max="3" width="23.85546875" style="102" customWidth="1"/>
    <col min="4" max="4" width="17.28515625" style="102" customWidth="1"/>
    <col min="5" max="5" width="16.5703125" style="102" customWidth="1"/>
    <col min="6" max="6" width="18.42578125" style="102" customWidth="1"/>
    <col min="7" max="7" width="17.7109375" style="102" customWidth="1"/>
    <col min="8" max="8" width="19.5703125" style="102" customWidth="1"/>
    <col min="9" max="9" width="21.85546875" style="102" customWidth="1"/>
    <col min="10" max="10" width="20.85546875" style="102" customWidth="1"/>
    <col min="11" max="11" width="24.85546875" style="102" customWidth="1"/>
    <col min="12" max="16384" width="9.140625" style="102"/>
  </cols>
  <sheetData>
    <row r="1" spans="2:11" ht="15.75" thickBot="1" x14ac:dyDescent="0.3"/>
    <row r="2" spans="2:11" ht="18.75" thickBot="1" x14ac:dyDescent="0.3">
      <c r="C2" s="1248" t="s">
        <v>634</v>
      </c>
      <c r="D2" s="1249"/>
      <c r="E2" s="1249"/>
      <c r="F2" s="1249"/>
      <c r="G2" s="1249"/>
      <c r="H2" s="1250"/>
    </row>
    <row r="3" spans="2:11" ht="15.75" x14ac:dyDescent="0.25">
      <c r="C3" s="147"/>
    </row>
    <row r="4" spans="2:11" ht="15.75" thickBot="1" x14ac:dyDescent="0.3"/>
    <row r="5" spans="2:11" ht="15" customHeight="1" thickBot="1" x14ac:dyDescent="0.3">
      <c r="C5" s="194" t="s">
        <v>1572</v>
      </c>
      <c r="D5" s="1497" t="s">
        <v>635</v>
      </c>
      <c r="E5" s="1498"/>
      <c r="F5" s="1498"/>
      <c r="G5" s="1499"/>
      <c r="H5" s="1497" t="s">
        <v>636</v>
      </c>
      <c r="I5" s="1498"/>
      <c r="J5" s="1498"/>
      <c r="K5" s="1499"/>
    </row>
    <row r="6" spans="2:11" ht="21" customHeight="1" thickBot="1" x14ac:dyDescent="0.3">
      <c r="B6" s="144"/>
      <c r="C6" s="1423" t="s">
        <v>241</v>
      </c>
      <c r="D6" s="1497" t="s">
        <v>637</v>
      </c>
      <c r="E6" s="1499"/>
      <c r="F6" s="1497" t="s">
        <v>638</v>
      </c>
      <c r="G6" s="1499"/>
      <c r="H6" s="1497" t="s">
        <v>637</v>
      </c>
      <c r="I6" s="1499"/>
      <c r="J6" s="1497" t="s">
        <v>638</v>
      </c>
      <c r="K6" s="1499"/>
    </row>
    <row r="7" spans="2:11" ht="15.75" thickBot="1" x14ac:dyDescent="0.3">
      <c r="B7" s="144"/>
      <c r="C7" s="1423"/>
      <c r="D7" s="412" t="s">
        <v>639</v>
      </c>
      <c r="E7" s="412" t="s">
        <v>640</v>
      </c>
      <c r="F7" s="412" t="s">
        <v>639</v>
      </c>
      <c r="G7" s="412" t="s">
        <v>640</v>
      </c>
      <c r="H7" s="412" t="s">
        <v>639</v>
      </c>
      <c r="I7" s="412" t="s">
        <v>640</v>
      </c>
      <c r="J7" s="412" t="s">
        <v>639</v>
      </c>
      <c r="K7" s="412" t="s">
        <v>640</v>
      </c>
    </row>
    <row r="8" spans="2:11" ht="39" customHeight="1" x14ac:dyDescent="0.25">
      <c r="B8" s="671"/>
      <c r="C8" s="672" t="s">
        <v>641</v>
      </c>
      <c r="D8" s="203">
        <v>0</v>
      </c>
      <c r="E8" s="203">
        <v>0</v>
      </c>
      <c r="F8" s="203">
        <v>0</v>
      </c>
      <c r="G8" s="203">
        <v>111528.96848033</v>
      </c>
      <c r="H8" s="203">
        <v>0</v>
      </c>
      <c r="I8" s="203">
        <v>0</v>
      </c>
      <c r="J8" s="203">
        <v>0</v>
      </c>
      <c r="K8" s="203">
        <v>0</v>
      </c>
    </row>
    <row r="9" spans="2:11" ht="45.75" customHeight="1" x14ac:dyDescent="0.25">
      <c r="B9" s="671"/>
      <c r="C9" s="673" t="s">
        <v>642</v>
      </c>
      <c r="D9" s="206">
        <v>0</v>
      </c>
      <c r="E9" s="206">
        <v>0</v>
      </c>
      <c r="F9" s="206">
        <v>0</v>
      </c>
      <c r="G9" s="206">
        <v>28773.769588219999</v>
      </c>
      <c r="H9" s="206">
        <v>0</v>
      </c>
      <c r="I9" s="206">
        <v>0</v>
      </c>
      <c r="J9" s="206">
        <v>0</v>
      </c>
      <c r="K9" s="206">
        <v>0</v>
      </c>
    </row>
    <row r="10" spans="2:11" x14ac:dyDescent="0.25">
      <c r="B10" s="671"/>
      <c r="C10" s="673" t="s">
        <v>643</v>
      </c>
      <c r="D10" s="206">
        <v>0</v>
      </c>
      <c r="E10" s="206">
        <v>0</v>
      </c>
      <c r="F10" s="206">
        <v>0</v>
      </c>
      <c r="G10" s="206">
        <v>0</v>
      </c>
      <c r="H10" s="206">
        <v>0</v>
      </c>
      <c r="I10" s="206">
        <v>0</v>
      </c>
      <c r="J10" s="206">
        <v>0</v>
      </c>
      <c r="K10" s="206">
        <v>0</v>
      </c>
    </row>
    <row r="11" spans="2:11" x14ac:dyDescent="0.25">
      <c r="B11" s="671"/>
      <c r="C11" s="673" t="s">
        <v>644</v>
      </c>
      <c r="D11" s="206">
        <v>0</v>
      </c>
      <c r="E11" s="206">
        <v>0</v>
      </c>
      <c r="F11" s="206">
        <v>0</v>
      </c>
      <c r="G11" s="206">
        <v>0</v>
      </c>
      <c r="H11" s="206">
        <v>0</v>
      </c>
      <c r="I11" s="206">
        <v>186277.8613855</v>
      </c>
      <c r="J11" s="206">
        <v>0</v>
      </c>
      <c r="K11" s="206">
        <v>186277.8613855</v>
      </c>
    </row>
    <row r="12" spans="2:11" x14ac:dyDescent="0.25">
      <c r="B12" s="671"/>
      <c r="C12" s="673" t="s">
        <v>645</v>
      </c>
      <c r="D12" s="206">
        <v>0</v>
      </c>
      <c r="E12" s="206">
        <v>0</v>
      </c>
      <c r="F12" s="206">
        <v>0</v>
      </c>
      <c r="G12" s="206">
        <v>0</v>
      </c>
      <c r="H12" s="206">
        <v>0</v>
      </c>
      <c r="I12" s="206">
        <v>0</v>
      </c>
      <c r="J12" s="206">
        <v>0</v>
      </c>
      <c r="K12" s="206">
        <v>0</v>
      </c>
    </row>
    <row r="13" spans="2:11" x14ac:dyDescent="0.25">
      <c r="B13" s="671"/>
      <c r="C13" s="673" t="s">
        <v>646</v>
      </c>
      <c r="D13" s="206">
        <v>0</v>
      </c>
      <c r="E13" s="206">
        <v>0</v>
      </c>
      <c r="F13" s="206">
        <v>0</v>
      </c>
      <c r="G13" s="206">
        <v>0</v>
      </c>
      <c r="H13" s="206">
        <v>0</v>
      </c>
      <c r="I13" s="206">
        <v>0</v>
      </c>
      <c r="J13" s="206">
        <v>0</v>
      </c>
      <c r="K13" s="206">
        <v>0</v>
      </c>
    </row>
    <row r="14" spans="2:11" x14ac:dyDescent="0.25">
      <c r="B14" s="671"/>
      <c r="C14" s="673" t="s">
        <v>647</v>
      </c>
      <c r="D14" s="206">
        <v>0</v>
      </c>
      <c r="E14" s="206">
        <v>0</v>
      </c>
      <c r="F14" s="206">
        <v>0</v>
      </c>
      <c r="G14" s="206">
        <v>0</v>
      </c>
      <c r="H14" s="206">
        <v>0</v>
      </c>
      <c r="I14" s="206">
        <v>0</v>
      </c>
      <c r="J14" s="206">
        <v>0</v>
      </c>
      <c r="K14" s="206">
        <v>0</v>
      </c>
    </row>
    <row r="15" spans="2:11" ht="15.75" thickBot="1" x14ac:dyDescent="0.3">
      <c r="B15" s="671"/>
      <c r="C15" s="674" t="s">
        <v>397</v>
      </c>
      <c r="D15" s="210">
        <v>0</v>
      </c>
      <c r="E15" s="210">
        <v>0</v>
      </c>
      <c r="F15" s="210">
        <v>0</v>
      </c>
      <c r="G15" s="210">
        <v>0</v>
      </c>
      <c r="H15" s="210">
        <v>0</v>
      </c>
      <c r="I15" s="210">
        <v>0</v>
      </c>
      <c r="J15" s="210">
        <v>0</v>
      </c>
      <c r="K15" s="210">
        <v>0</v>
      </c>
    </row>
    <row r="16" spans="2:11" ht="15.75" thickBot="1" x14ac:dyDescent="0.3">
      <c r="B16" s="140"/>
      <c r="C16" s="675" t="s">
        <v>175</v>
      </c>
      <c r="D16" s="676">
        <v>0</v>
      </c>
      <c r="E16" s="676">
        <v>0</v>
      </c>
      <c r="F16" s="676">
        <v>0</v>
      </c>
      <c r="G16" s="676">
        <v>140302.73806854998</v>
      </c>
      <c r="H16" s="676">
        <v>0</v>
      </c>
      <c r="I16" s="676">
        <v>186277.8613855</v>
      </c>
      <c r="J16" s="676">
        <v>0</v>
      </c>
      <c r="K16" s="676">
        <v>186277.8613855</v>
      </c>
    </row>
    <row r="17" spans="3:14" x14ac:dyDescent="0.25">
      <c r="C17" s="146"/>
      <c r="D17" s="146"/>
      <c r="E17" s="146"/>
      <c r="F17" s="146"/>
      <c r="G17" s="146"/>
      <c r="H17" s="146"/>
      <c r="I17" s="146"/>
      <c r="J17" s="146"/>
      <c r="K17" s="146"/>
    </row>
    <row r="18" spans="3:14" x14ac:dyDescent="0.25">
      <c r="N18" s="167"/>
    </row>
  </sheetData>
  <sheetProtection algorithmName="SHA-512" hashValue="9+cWuv0k73mjvJ4G/XWJiHIlB6jBss7SIcXbc2VF3+7u9hypWCGRZ4LKAaDSsi/dvqWC3ONoeXXwTANAsjiMgw==" saltValue="1pZFvEbpzYqBX5hTQQB/lQ==" spinCount="100000" sheet="1" objects="1" scenarios="1"/>
  <mergeCells count="8">
    <mergeCell ref="C2:H2"/>
    <mergeCell ref="D5:G5"/>
    <mergeCell ref="H5:K5"/>
    <mergeCell ref="C6:C7"/>
    <mergeCell ref="D6:E6"/>
    <mergeCell ref="F6:G6"/>
    <mergeCell ref="H6:I6"/>
    <mergeCell ref="J6:K6"/>
  </mergeCells>
  <pageMargins left="0.70866141732283472" right="0.70866141732283472" top="0.74803149606299213" bottom="0.74803149606299213" header="0.31496062992125984" footer="0.31496062992125984"/>
  <pageSetup paperSize="9" scale="74" orientation="landscape" r:id="rId1"/>
  <drawing r:id="rId2"/>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F5DEAC-E420-4A2C-85EB-1A53CD553195}">
  <sheetPr>
    <tabColor theme="5" tint="-0.499984740745262"/>
    <pageSetUpPr fitToPage="1"/>
  </sheetPr>
  <dimension ref="A1:D20"/>
  <sheetViews>
    <sheetView showGridLines="0" workbookViewId="0">
      <selection activeCell="D12" sqref="D12"/>
    </sheetView>
  </sheetViews>
  <sheetFormatPr defaultColWidth="16.42578125" defaultRowHeight="15" x14ac:dyDescent="0.25"/>
  <cols>
    <col min="1" max="2" width="16.42578125" style="102"/>
    <col min="3" max="3" width="34.85546875" style="102" customWidth="1"/>
    <col min="4" max="4" width="16.42578125" style="102"/>
    <col min="5" max="5" width="64.28515625" style="102" customWidth="1"/>
    <col min="6" max="16384" width="16.42578125" style="102"/>
  </cols>
  <sheetData>
    <row r="1" spans="1:4" ht="15.75" thickBot="1" x14ac:dyDescent="0.3">
      <c r="A1" s="677"/>
    </row>
    <row r="2" spans="1:4" ht="30" customHeight="1" thickBot="1" x14ac:dyDescent="0.3">
      <c r="B2" s="1077" t="s">
        <v>831</v>
      </c>
      <c r="C2" s="1078"/>
      <c r="D2" s="1079"/>
    </row>
    <row r="7" spans="1:4" x14ac:dyDescent="0.25">
      <c r="B7" s="805"/>
      <c r="C7" s="806" t="s">
        <v>241</v>
      </c>
      <c r="D7" s="807" t="s">
        <v>832</v>
      </c>
    </row>
    <row r="8" spans="1:4" x14ac:dyDescent="0.25">
      <c r="B8" s="805"/>
      <c r="C8" s="808" t="s">
        <v>833</v>
      </c>
      <c r="D8" s="809"/>
    </row>
    <row r="9" spans="1:4" x14ac:dyDescent="0.25">
      <c r="B9" s="810">
        <v>1</v>
      </c>
      <c r="C9" s="811" t="s">
        <v>834</v>
      </c>
      <c r="D9" s="812">
        <v>15745.20710573125</v>
      </c>
    </row>
    <row r="10" spans="1:4" x14ac:dyDescent="0.25">
      <c r="B10" s="810">
        <v>2</v>
      </c>
      <c r="C10" s="811" t="s">
        <v>835</v>
      </c>
      <c r="D10" s="812">
        <v>0</v>
      </c>
    </row>
    <row r="11" spans="1:4" x14ac:dyDescent="0.25">
      <c r="B11" s="810">
        <v>3</v>
      </c>
      <c r="C11" s="811" t="s">
        <v>836</v>
      </c>
      <c r="D11" s="812">
        <v>0</v>
      </c>
    </row>
    <row r="12" spans="1:4" x14ac:dyDescent="0.25">
      <c r="B12" s="810">
        <v>4</v>
      </c>
      <c r="C12" s="811" t="s">
        <v>837</v>
      </c>
      <c r="D12" s="812">
        <v>0</v>
      </c>
    </row>
    <row r="13" spans="1:4" x14ac:dyDescent="0.25">
      <c r="B13" s="810"/>
      <c r="C13" s="813" t="s">
        <v>838</v>
      </c>
      <c r="D13" s="814"/>
    </row>
    <row r="14" spans="1:4" x14ac:dyDescent="0.25">
      <c r="B14" s="810">
        <v>5</v>
      </c>
      <c r="C14" s="811" t="s">
        <v>839</v>
      </c>
      <c r="D14" s="812">
        <v>0</v>
      </c>
    </row>
    <row r="15" spans="1:4" x14ac:dyDescent="0.25">
      <c r="B15" s="810">
        <v>6</v>
      </c>
      <c r="C15" s="811" t="s">
        <v>840</v>
      </c>
      <c r="D15" s="812">
        <v>0</v>
      </c>
    </row>
    <row r="16" spans="1:4" x14ac:dyDescent="0.25">
      <c r="B16" s="810">
        <v>7</v>
      </c>
      <c r="C16" s="811" t="s">
        <v>841</v>
      </c>
      <c r="D16" s="812">
        <v>0</v>
      </c>
    </row>
    <row r="17" spans="2:4" x14ac:dyDescent="0.25">
      <c r="B17" s="810">
        <v>8</v>
      </c>
      <c r="C17" s="808" t="s">
        <v>842</v>
      </c>
      <c r="D17" s="812">
        <v>0</v>
      </c>
    </row>
    <row r="18" spans="2:4" x14ac:dyDescent="0.25">
      <c r="B18" s="810">
        <v>9</v>
      </c>
      <c r="C18" s="815" t="s">
        <v>175</v>
      </c>
      <c r="D18" s="816">
        <v>15745.20710573125</v>
      </c>
    </row>
    <row r="20" spans="2:4" x14ac:dyDescent="0.25">
      <c r="D20" s="817"/>
    </row>
  </sheetData>
  <sheetProtection algorithmName="SHA-512" hashValue="e78LOwC5nNPQZId89Pg6EJh7idQKSddPRbDUDHcIujaJeausB66+5hetqZFkP0uLiKXWtGQtKbZjYhpdOso2Mw==" saltValue="ELFIBO5RGANqTHQnkm7M9w==" spinCount="100000" sheet="1" objects="1" scenarios="1"/>
  <mergeCells count="1">
    <mergeCell ref="B2:D2"/>
  </mergeCells>
  <pageMargins left="0.70866141732283472" right="0.70866141732283472" top="0.74803149606299213" bottom="0.74803149606299213" header="0.31496062992125984" footer="0.31496062992125984"/>
  <pageSetup paperSize="9" orientation="portrait" r:id="rId1"/>
  <drawing r:id="rId2"/>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E061A4-C233-464E-AAA8-AEE703787DFB}">
  <sheetPr>
    <tabColor theme="5" tint="-0.499984740745262"/>
    <pageSetUpPr fitToPage="1"/>
  </sheetPr>
  <dimension ref="A1:J17"/>
  <sheetViews>
    <sheetView showGridLines="0" zoomScaleNormal="100" workbookViewId="0">
      <selection activeCell="E9" sqref="E9"/>
    </sheetView>
  </sheetViews>
  <sheetFormatPr defaultColWidth="9.140625" defaultRowHeight="15" x14ac:dyDescent="0.25"/>
  <cols>
    <col min="1" max="1" width="15.42578125" style="102" bestFit="1" customWidth="1"/>
    <col min="2" max="2" width="2.140625" style="102" bestFit="1" customWidth="1"/>
    <col min="3" max="3" width="41.5703125" style="102" bestFit="1" customWidth="1"/>
    <col min="4" max="6" width="9.5703125" style="102" bestFit="1" customWidth="1"/>
    <col min="7" max="7" width="15.28515625" style="102" customWidth="1"/>
    <col min="8" max="8" width="14.42578125" style="102" customWidth="1"/>
    <col min="9" max="9" width="9.140625" style="102"/>
    <col min="10" max="10" width="13.140625" style="140" customWidth="1"/>
    <col min="11" max="16384" width="9.140625" style="102"/>
  </cols>
  <sheetData>
    <row r="1" spans="1:9" ht="15.75" thickBot="1" x14ac:dyDescent="0.3">
      <c r="A1" s="677"/>
    </row>
    <row r="2" spans="1:9" s="818" customFormat="1" ht="18.75" customHeight="1" thickBot="1" x14ac:dyDescent="0.25">
      <c r="B2" s="1077" t="s">
        <v>843</v>
      </c>
      <c r="C2" s="1078"/>
      <c r="D2" s="1078"/>
      <c r="E2" s="1078"/>
      <c r="F2" s="1078"/>
      <c r="G2" s="1078"/>
      <c r="H2" s="1079"/>
    </row>
    <row r="3" spans="1:9" s="818" customFormat="1" x14ac:dyDescent="0.2"/>
    <row r="4" spans="1:9" s="818" customFormat="1" x14ac:dyDescent="0.25">
      <c r="B4" s="102"/>
      <c r="D4" s="819"/>
      <c r="E4" s="819"/>
      <c r="F4" s="819"/>
      <c r="G4" s="819"/>
      <c r="H4" s="819"/>
    </row>
    <row r="5" spans="1:9" s="818" customFormat="1" x14ac:dyDescent="0.25">
      <c r="B5" s="102"/>
    </row>
    <row r="6" spans="1:9" s="140" customFormat="1" ht="13.5" customHeight="1" x14ac:dyDescent="0.25">
      <c r="A6" s="102"/>
      <c r="B6" s="1500" t="s">
        <v>844</v>
      </c>
      <c r="C6" s="1500"/>
      <c r="D6" s="820" t="s">
        <v>132</v>
      </c>
      <c r="E6" s="820" t="s">
        <v>146</v>
      </c>
      <c r="F6" s="820" t="s">
        <v>133</v>
      </c>
      <c r="G6" s="820" t="s">
        <v>147</v>
      </c>
      <c r="H6" s="821" t="s">
        <v>148</v>
      </c>
      <c r="I6" s="102"/>
    </row>
    <row r="7" spans="1:9" s="140" customFormat="1" ht="15" customHeight="1" x14ac:dyDescent="0.25">
      <c r="A7" s="102"/>
      <c r="B7" s="1500"/>
      <c r="C7" s="1500"/>
      <c r="D7" s="1500" t="s">
        <v>845</v>
      </c>
      <c r="E7" s="1500"/>
      <c r="F7" s="1500"/>
      <c r="G7" s="1501" t="s">
        <v>846</v>
      </c>
      <c r="H7" s="1501" t="s">
        <v>847</v>
      </c>
      <c r="I7" s="102"/>
    </row>
    <row r="8" spans="1:9" s="140" customFormat="1" ht="15" customHeight="1" x14ac:dyDescent="0.25">
      <c r="A8" s="102"/>
      <c r="B8" s="1500"/>
      <c r="C8" s="1500"/>
      <c r="D8" s="822" t="s">
        <v>848</v>
      </c>
      <c r="E8" s="822" t="s">
        <v>849</v>
      </c>
      <c r="F8" s="822" t="s">
        <v>850</v>
      </c>
      <c r="G8" s="1501"/>
      <c r="H8" s="1501"/>
      <c r="I8" s="102"/>
    </row>
    <row r="9" spans="1:9" s="140" customFormat="1" ht="28.5" x14ac:dyDescent="0.25">
      <c r="A9" s="144"/>
      <c r="B9" s="822">
        <v>1</v>
      </c>
      <c r="C9" s="823" t="s">
        <v>851</v>
      </c>
      <c r="D9" s="824">
        <v>0</v>
      </c>
      <c r="E9" s="824">
        <v>0</v>
      </c>
      <c r="F9" s="824">
        <v>0</v>
      </c>
      <c r="G9" s="824">
        <v>0</v>
      </c>
      <c r="H9" s="824">
        <v>0</v>
      </c>
      <c r="I9" s="102"/>
    </row>
    <row r="10" spans="1:9" s="140" customFormat="1" ht="28.5" x14ac:dyDescent="0.25">
      <c r="A10" s="102"/>
      <c r="B10" s="822">
        <v>2</v>
      </c>
      <c r="C10" s="825" t="s">
        <v>852</v>
      </c>
      <c r="D10" s="824">
        <v>0</v>
      </c>
      <c r="E10" s="824">
        <v>0</v>
      </c>
      <c r="F10" s="824">
        <v>0</v>
      </c>
      <c r="G10" s="824">
        <v>0</v>
      </c>
      <c r="H10" s="826">
        <v>0</v>
      </c>
      <c r="I10" s="102"/>
    </row>
    <row r="11" spans="1:9" s="140" customFormat="1" x14ac:dyDescent="0.25">
      <c r="A11" s="102"/>
      <c r="B11" s="822">
        <v>3</v>
      </c>
      <c r="C11" s="827" t="s">
        <v>853</v>
      </c>
      <c r="D11" s="824">
        <v>0</v>
      </c>
      <c r="E11" s="824">
        <v>0</v>
      </c>
      <c r="F11" s="824">
        <v>0</v>
      </c>
      <c r="G11" s="828"/>
      <c r="H11" s="829"/>
      <c r="I11" s="102"/>
    </row>
    <row r="12" spans="1:9" s="140" customFormat="1" x14ac:dyDescent="0.25">
      <c r="A12" s="102"/>
      <c r="B12" s="822">
        <v>4</v>
      </c>
      <c r="C12" s="827" t="s">
        <v>854</v>
      </c>
      <c r="D12" s="824">
        <v>0</v>
      </c>
      <c r="E12" s="824">
        <v>0</v>
      </c>
      <c r="F12" s="824">
        <v>0</v>
      </c>
      <c r="G12" s="828"/>
      <c r="H12" s="830"/>
      <c r="I12" s="102"/>
    </row>
    <row r="13" spans="1:9" ht="28.5" x14ac:dyDescent="0.25">
      <c r="B13" s="831">
        <v>5</v>
      </c>
      <c r="C13" s="823" t="s">
        <v>855</v>
      </c>
      <c r="D13" s="824">
        <v>107597.21750055499</v>
      </c>
      <c r="E13" s="824">
        <v>114501.86904102001</v>
      </c>
      <c r="F13" s="824">
        <v>183966.47191718302</v>
      </c>
      <c r="G13" s="824">
        <v>15504.2570299</v>
      </c>
      <c r="H13" s="824">
        <v>193803.21287374999</v>
      </c>
    </row>
    <row r="17" spans="4:6" x14ac:dyDescent="0.25">
      <c r="D17" s="832"/>
      <c r="E17" s="832"/>
      <c r="F17" s="832"/>
    </row>
  </sheetData>
  <sheetProtection algorithmName="SHA-512" hashValue="SNNnz6v+XT4qlkISz18jYOktsRXaHyMCd9TPfHbkO1zhEsyknwaJG5JOC8lEy+UxxZV/gdcu5nqpyTnRWmtYjQ==" saltValue="BCajLl2SAMmTlbnaY2bnsQ==" spinCount="100000" sheet="1" objects="1" scenarios="1"/>
  <mergeCells count="5">
    <mergeCell ref="B2:H2"/>
    <mergeCell ref="B6:C8"/>
    <mergeCell ref="D7:F7"/>
    <mergeCell ref="G7:G8"/>
    <mergeCell ref="H7:H8"/>
  </mergeCells>
  <pageMargins left="0.70866141732283472" right="0.70866141732283472" top="0.74803149606299213" bottom="0.74803149606299213" header="0.31496062992125984" footer="0.31496062992125984"/>
  <pageSetup paperSize="9" scale="85" orientation="portrait" r:id="rId1"/>
  <drawing r:id="rId2"/>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CEF04D-CE3A-4A30-AE10-042A4A7A7859}">
  <sheetPr>
    <tabColor theme="5" tint="-0.499984740745262"/>
    <pageSetUpPr fitToPage="1"/>
  </sheetPr>
  <dimension ref="A1:M8"/>
  <sheetViews>
    <sheetView showGridLines="0" zoomScale="130" zoomScaleNormal="130" workbookViewId="0">
      <selection activeCell="K8" sqref="K8"/>
    </sheetView>
  </sheetViews>
  <sheetFormatPr defaultRowHeight="15" x14ac:dyDescent="0.25"/>
  <cols>
    <col min="1" max="10" width="9.140625" style="102"/>
    <col min="11" max="11" width="13.85546875" style="102" bestFit="1" customWidth="1"/>
    <col min="12" max="16384" width="9.140625" style="102"/>
  </cols>
  <sheetData>
    <row r="1" spans="1:13" ht="15.75" thickBot="1" x14ac:dyDescent="0.3">
      <c r="A1" s="677"/>
    </row>
    <row r="2" spans="1:13" ht="15.75" thickBot="1" x14ac:dyDescent="0.3">
      <c r="B2" s="1502" t="s">
        <v>1016</v>
      </c>
      <c r="C2" s="1503"/>
      <c r="D2" s="1503"/>
      <c r="E2" s="1503"/>
      <c r="F2" s="1503"/>
      <c r="G2" s="1503"/>
      <c r="H2" s="1503"/>
      <c r="I2" s="1503"/>
      <c r="J2" s="1503"/>
      <c r="K2" s="1503"/>
      <c r="L2" s="1503"/>
      <c r="M2" s="1504"/>
    </row>
    <row r="3" spans="1:13" x14ac:dyDescent="0.25">
      <c r="B3" s="918"/>
      <c r="D3" s="574"/>
      <c r="E3" s="574"/>
      <c r="F3" s="574"/>
      <c r="G3" s="574"/>
      <c r="H3" s="574"/>
      <c r="I3" s="574"/>
      <c r="J3" s="574"/>
      <c r="K3" s="574"/>
      <c r="L3" s="574"/>
      <c r="M3" s="574"/>
    </row>
    <row r="4" spans="1:13" x14ac:dyDescent="0.25">
      <c r="B4" s="919"/>
      <c r="C4" s="574"/>
    </row>
    <row r="5" spans="1:13" x14ac:dyDescent="0.25">
      <c r="B5" s="920"/>
      <c r="C5" s="921"/>
      <c r="D5" s="922" t="s">
        <v>132</v>
      </c>
      <c r="E5" s="922" t="s">
        <v>146</v>
      </c>
      <c r="F5" s="922" t="s">
        <v>133</v>
      </c>
      <c r="G5" s="922" t="s">
        <v>147</v>
      </c>
      <c r="H5" s="922" t="s">
        <v>148</v>
      </c>
      <c r="I5" s="922" t="s">
        <v>1017</v>
      </c>
      <c r="J5" s="922" t="s">
        <v>1018</v>
      </c>
      <c r="K5" s="923" t="s">
        <v>149</v>
      </c>
      <c r="L5" s="922" t="s">
        <v>150</v>
      </c>
      <c r="M5" s="922" t="s">
        <v>151</v>
      </c>
    </row>
    <row r="6" spans="1:13" ht="21.75" customHeight="1" x14ac:dyDescent="0.25">
      <c r="B6" s="920"/>
      <c r="C6" s="921"/>
      <c r="D6" s="1505" t="s">
        <v>1019</v>
      </c>
      <c r="E6" s="1506"/>
      <c r="F6" s="1506"/>
      <c r="G6" s="1506"/>
      <c r="H6" s="1507"/>
      <c r="I6" s="1505" t="s">
        <v>1020</v>
      </c>
      <c r="J6" s="1507"/>
      <c r="K6" s="1508" t="s">
        <v>1021</v>
      </c>
      <c r="L6" s="924"/>
      <c r="M6" s="925"/>
    </row>
    <row r="7" spans="1:13" ht="52.5" x14ac:dyDescent="0.25">
      <c r="B7" s="920"/>
      <c r="C7" s="926" t="s">
        <v>1022</v>
      </c>
      <c r="D7" s="922" t="s">
        <v>467</v>
      </c>
      <c r="E7" s="922" t="s">
        <v>1023</v>
      </c>
      <c r="F7" s="922" t="s">
        <v>1024</v>
      </c>
      <c r="G7" s="922" t="s">
        <v>1025</v>
      </c>
      <c r="H7" s="922" t="s">
        <v>1026</v>
      </c>
      <c r="I7" s="922" t="s">
        <v>1027</v>
      </c>
      <c r="J7" s="922" t="s">
        <v>1028</v>
      </c>
      <c r="K7" s="1509"/>
      <c r="L7" s="927" t="s">
        <v>1029</v>
      </c>
      <c r="M7" s="927" t="s">
        <v>1030</v>
      </c>
    </row>
    <row r="8" spans="1:13" ht="52.5" x14ac:dyDescent="0.25">
      <c r="B8" s="928">
        <v>12</v>
      </c>
      <c r="C8" s="926" t="s">
        <v>1031</v>
      </c>
      <c r="D8" s="929"/>
      <c r="E8" s="929"/>
      <c r="F8" s="929"/>
      <c r="G8" s="929"/>
      <c r="H8" s="929"/>
      <c r="I8" s="929"/>
      <c r="J8" s="929"/>
      <c r="K8" s="930">
        <v>1327.5826636249999</v>
      </c>
      <c r="L8" s="928"/>
      <c r="M8" s="928"/>
    </row>
  </sheetData>
  <sheetProtection algorithmName="SHA-512" hashValue="tKX6rzd+knJBTFDz3yWI7vvL6Yxv6k/7bmsfklg/Egezzf50A2Ix31O45fYnX9zlG1+AqGWtVUreV+aNs2+QLA==" saltValue="XzZuyyYu4q01CHtd7ZQMZA==" spinCount="100000" sheet="1" objects="1" scenarios="1"/>
  <mergeCells count="4">
    <mergeCell ref="B2:M2"/>
    <mergeCell ref="D6:H6"/>
    <mergeCell ref="I6:J6"/>
    <mergeCell ref="K6:K7"/>
  </mergeCells>
  <pageMargins left="0.70866141732283472" right="0.70866141732283472" top="0.74803149606299213" bottom="0.74803149606299213" header="0.31496062992125984" footer="0.31496062992125984"/>
  <pageSetup paperSize="9" scale="76" orientation="portrait" r:id="rId1"/>
  <drawing r:id="rId2"/>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856FCE-E1F8-4F8B-AE8A-6204AE8D52A7}">
  <sheetPr>
    <tabColor theme="5" tint="-0.499984740745262"/>
    <pageSetUpPr fitToPage="1"/>
  </sheetPr>
  <dimension ref="A1:H32"/>
  <sheetViews>
    <sheetView showGridLines="0" zoomScale="90" zoomScaleNormal="90" workbookViewId="0">
      <selection activeCell="E14" sqref="E14"/>
    </sheetView>
  </sheetViews>
  <sheetFormatPr defaultRowHeight="14.25" x14ac:dyDescent="0.2"/>
  <cols>
    <col min="1" max="1" width="9.140625" style="961"/>
    <col min="2" max="2" width="11.5703125" style="961" customWidth="1"/>
    <col min="3" max="3" width="9.85546875" style="961" customWidth="1"/>
    <col min="4" max="4" width="54.28515625" style="961" customWidth="1"/>
    <col min="5" max="8" width="19.5703125" style="961" customWidth="1"/>
    <col min="9" max="16384" width="9.140625" style="961"/>
  </cols>
  <sheetData>
    <row r="1" spans="1:8" ht="15" thickBot="1" x14ac:dyDescent="0.25"/>
    <row r="2" spans="1:8" ht="15" thickBot="1" x14ac:dyDescent="0.25">
      <c r="A2" s="962"/>
      <c r="B2" s="1510" t="s">
        <v>1234</v>
      </c>
      <c r="C2" s="1511"/>
      <c r="D2" s="1511"/>
      <c r="E2" s="1511"/>
      <c r="F2" s="1511"/>
      <c r="G2" s="1511"/>
      <c r="H2" s="1512"/>
    </row>
    <row r="3" spans="1:8" x14ac:dyDescent="0.2">
      <c r="A3" s="962"/>
      <c r="B3" s="963"/>
      <c r="C3" s="962"/>
      <c r="D3" s="962"/>
      <c r="E3" s="962"/>
      <c r="F3" s="962"/>
      <c r="G3" s="962"/>
      <c r="H3" s="962"/>
    </row>
    <row r="4" spans="1:8" x14ac:dyDescent="0.2">
      <c r="A4" s="962"/>
      <c r="B4" s="962"/>
      <c r="C4" s="962"/>
      <c r="D4" s="962"/>
      <c r="E4" s="962"/>
      <c r="F4" s="962"/>
      <c r="G4" s="962"/>
      <c r="H4" s="962"/>
    </row>
    <row r="5" spans="1:8" x14ac:dyDescent="0.2">
      <c r="A5" s="962"/>
      <c r="B5" s="962"/>
      <c r="C5" s="962"/>
      <c r="D5" s="962"/>
      <c r="E5" s="964" t="s">
        <v>132</v>
      </c>
      <c r="F5" s="964" t="s">
        <v>146</v>
      </c>
      <c r="G5" s="964" t="s">
        <v>133</v>
      </c>
      <c r="H5" s="964" t="s">
        <v>147</v>
      </c>
    </row>
    <row r="6" spans="1:8" ht="28.5" x14ac:dyDescent="0.2">
      <c r="A6" s="962"/>
      <c r="B6" s="1513" t="s">
        <v>1235</v>
      </c>
      <c r="C6" s="1513"/>
      <c r="D6" s="1513"/>
      <c r="E6" s="965" t="s">
        <v>1236</v>
      </c>
      <c r="F6" s="965" t="s">
        <v>1237</v>
      </c>
      <c r="G6" s="965" t="s">
        <v>1238</v>
      </c>
      <c r="H6" s="966" t="s">
        <v>1239</v>
      </c>
    </row>
    <row r="7" spans="1:8" ht="14.25" customHeight="1" x14ac:dyDescent="0.2">
      <c r="A7" s="964">
        <v>1</v>
      </c>
      <c r="B7" s="1514" t="s">
        <v>1240</v>
      </c>
      <c r="C7" s="1515"/>
      <c r="D7" s="967" t="s">
        <v>1241</v>
      </c>
      <c r="E7" s="968">
        <v>5</v>
      </c>
      <c r="F7" s="968">
        <v>8</v>
      </c>
      <c r="G7" s="968">
        <v>0</v>
      </c>
      <c r="H7" s="968">
        <v>26</v>
      </c>
    </row>
    <row r="8" spans="1:8" x14ac:dyDescent="0.2">
      <c r="A8" s="964">
        <v>2</v>
      </c>
      <c r="B8" s="1516"/>
      <c r="C8" s="1517"/>
      <c r="D8" s="967" t="s">
        <v>1242</v>
      </c>
      <c r="E8" s="968">
        <v>11.570475</v>
      </c>
      <c r="F8" s="968">
        <v>523.24059316666671</v>
      </c>
      <c r="G8" s="968">
        <v>0</v>
      </c>
      <c r="H8" s="968">
        <v>707.4748443003333</v>
      </c>
    </row>
    <row r="9" spans="1:8" x14ac:dyDescent="0.2">
      <c r="A9" s="964">
        <v>3</v>
      </c>
      <c r="B9" s="1516"/>
      <c r="C9" s="1517"/>
      <c r="D9" s="969" t="s">
        <v>1243</v>
      </c>
      <c r="E9" s="968">
        <v>11.570475</v>
      </c>
      <c r="F9" s="968">
        <v>523.24059316666671</v>
      </c>
      <c r="G9" s="968">
        <v>0</v>
      </c>
      <c r="H9" s="968">
        <v>707.4748443003333</v>
      </c>
    </row>
    <row r="10" spans="1:8" x14ac:dyDescent="0.2">
      <c r="A10" s="964">
        <v>4</v>
      </c>
      <c r="B10" s="1516"/>
      <c r="C10" s="1517"/>
      <c r="D10" s="969" t="s">
        <v>1244</v>
      </c>
      <c r="E10" s="970">
        <v>0</v>
      </c>
      <c r="F10" s="970">
        <v>0</v>
      </c>
      <c r="G10" s="970">
        <v>0</v>
      </c>
      <c r="H10" s="970">
        <v>0</v>
      </c>
    </row>
    <row r="11" spans="1:8" x14ac:dyDescent="0.2">
      <c r="A11" s="964" t="s">
        <v>1245</v>
      </c>
      <c r="B11" s="1516"/>
      <c r="C11" s="1517"/>
      <c r="D11" s="971" t="s">
        <v>1246</v>
      </c>
      <c r="E11" s="972">
        <v>0</v>
      </c>
      <c r="F11" s="972">
        <v>0</v>
      </c>
      <c r="G11" s="972">
        <v>0</v>
      </c>
      <c r="H11" s="972">
        <v>0</v>
      </c>
    </row>
    <row r="12" spans="1:8" ht="28.5" x14ac:dyDescent="0.2">
      <c r="A12" s="964">
        <v>5</v>
      </c>
      <c r="B12" s="1516"/>
      <c r="C12" s="1517"/>
      <c r="D12" s="971" t="s">
        <v>1247</v>
      </c>
      <c r="E12" s="972">
        <v>0</v>
      </c>
      <c r="F12" s="972">
        <v>0</v>
      </c>
      <c r="G12" s="972">
        <v>0</v>
      </c>
      <c r="H12" s="972">
        <v>0</v>
      </c>
    </row>
    <row r="13" spans="1:8" x14ac:dyDescent="0.2">
      <c r="A13" s="964" t="s">
        <v>1248</v>
      </c>
      <c r="B13" s="1516"/>
      <c r="C13" s="1517"/>
      <c r="D13" s="969" t="s">
        <v>1249</v>
      </c>
      <c r="E13" s="972">
        <v>0</v>
      </c>
      <c r="F13" s="972">
        <v>0</v>
      </c>
      <c r="G13" s="972">
        <v>0</v>
      </c>
      <c r="H13" s="972">
        <v>0</v>
      </c>
    </row>
    <row r="14" spans="1:8" x14ac:dyDescent="0.2">
      <c r="A14" s="964">
        <v>6</v>
      </c>
      <c r="B14" s="1516"/>
      <c r="C14" s="1517"/>
      <c r="D14" s="969" t="s">
        <v>1244</v>
      </c>
      <c r="E14" s="970">
        <v>0</v>
      </c>
      <c r="F14" s="970">
        <v>0</v>
      </c>
      <c r="G14" s="970">
        <v>0</v>
      </c>
      <c r="H14" s="970">
        <v>0</v>
      </c>
    </row>
    <row r="15" spans="1:8" x14ac:dyDescent="0.2">
      <c r="A15" s="964">
        <v>7</v>
      </c>
      <c r="B15" s="1516"/>
      <c r="C15" s="1517"/>
      <c r="D15" s="969" t="s">
        <v>1250</v>
      </c>
      <c r="E15" s="972">
        <v>0</v>
      </c>
      <c r="F15" s="972">
        <v>0</v>
      </c>
      <c r="G15" s="972">
        <v>0</v>
      </c>
      <c r="H15" s="972">
        <v>0</v>
      </c>
    </row>
    <row r="16" spans="1:8" x14ac:dyDescent="0.2">
      <c r="A16" s="964">
        <v>8</v>
      </c>
      <c r="B16" s="1518"/>
      <c r="C16" s="1519"/>
      <c r="D16" s="969" t="s">
        <v>1244</v>
      </c>
      <c r="E16" s="970">
        <v>0</v>
      </c>
      <c r="F16" s="970">
        <v>0</v>
      </c>
      <c r="G16" s="970">
        <v>0</v>
      </c>
      <c r="H16" s="970">
        <v>0</v>
      </c>
    </row>
    <row r="17" spans="1:8" ht="14.25" customHeight="1" x14ac:dyDescent="0.2">
      <c r="A17" s="964">
        <v>9</v>
      </c>
      <c r="B17" s="1520" t="s">
        <v>1251</v>
      </c>
      <c r="C17" s="1520"/>
      <c r="D17" s="967" t="s">
        <v>1241</v>
      </c>
      <c r="E17" s="968">
        <v>5</v>
      </c>
      <c r="F17" s="968">
        <v>8</v>
      </c>
      <c r="G17" s="968">
        <v>0</v>
      </c>
      <c r="H17" s="968">
        <v>26</v>
      </c>
    </row>
    <row r="18" spans="1:8" x14ac:dyDescent="0.2">
      <c r="A18" s="964">
        <v>10</v>
      </c>
      <c r="B18" s="1520"/>
      <c r="C18" s="1520"/>
      <c r="D18" s="967" t="s">
        <v>1252</v>
      </c>
      <c r="E18" s="968">
        <v>0</v>
      </c>
      <c r="F18" s="968">
        <v>439.55453999999997</v>
      </c>
      <c r="G18" s="968">
        <v>0</v>
      </c>
      <c r="H18" s="968">
        <v>250.07659200000001</v>
      </c>
    </row>
    <row r="19" spans="1:8" x14ac:dyDescent="0.2">
      <c r="A19" s="964">
        <v>11</v>
      </c>
      <c r="B19" s="1520"/>
      <c r="C19" s="1520"/>
      <c r="D19" s="969" t="s">
        <v>1243</v>
      </c>
      <c r="E19" s="968">
        <v>0</v>
      </c>
      <c r="F19" s="968">
        <v>180.03195840000001</v>
      </c>
      <c r="G19" s="968">
        <v>0</v>
      </c>
      <c r="H19" s="968">
        <v>228.57659200000001</v>
      </c>
    </row>
    <row r="20" spans="1:8" x14ac:dyDescent="0.2">
      <c r="A20" s="964">
        <v>12</v>
      </c>
      <c r="B20" s="1520"/>
      <c r="C20" s="1520"/>
      <c r="D20" s="973" t="s">
        <v>1253</v>
      </c>
      <c r="E20" s="968">
        <v>0</v>
      </c>
      <c r="F20" s="968">
        <v>76.773495400000002</v>
      </c>
      <c r="G20" s="968">
        <v>0</v>
      </c>
      <c r="H20" s="968">
        <v>8.6</v>
      </c>
    </row>
    <row r="21" spans="1:8" x14ac:dyDescent="0.2">
      <c r="A21" s="964" t="s">
        <v>1254</v>
      </c>
      <c r="B21" s="1520"/>
      <c r="C21" s="1520"/>
      <c r="D21" s="971" t="s">
        <v>1246</v>
      </c>
      <c r="E21" s="968">
        <v>0</v>
      </c>
      <c r="F21" s="968">
        <v>259.52258159999997</v>
      </c>
      <c r="G21" s="968">
        <v>0</v>
      </c>
      <c r="H21" s="968">
        <v>0</v>
      </c>
    </row>
    <row r="22" spans="1:8" x14ac:dyDescent="0.2">
      <c r="A22" s="964" t="s">
        <v>1255</v>
      </c>
      <c r="B22" s="1520"/>
      <c r="C22" s="1520"/>
      <c r="D22" s="973" t="s">
        <v>1253</v>
      </c>
      <c r="E22" s="968">
        <v>0</v>
      </c>
      <c r="F22" s="968">
        <v>259.52258159999997</v>
      </c>
      <c r="G22" s="968">
        <v>0</v>
      </c>
      <c r="H22" s="968">
        <v>0</v>
      </c>
    </row>
    <row r="23" spans="1:8" ht="28.5" x14ac:dyDescent="0.2">
      <c r="A23" s="964" t="s">
        <v>1256</v>
      </c>
      <c r="B23" s="1520"/>
      <c r="C23" s="1520"/>
      <c r="D23" s="971" t="s">
        <v>1247</v>
      </c>
      <c r="E23" s="972">
        <v>0</v>
      </c>
      <c r="F23" s="972">
        <v>0</v>
      </c>
      <c r="G23" s="972">
        <v>0</v>
      </c>
      <c r="H23" s="968">
        <v>21.5</v>
      </c>
    </row>
    <row r="24" spans="1:8" x14ac:dyDescent="0.2">
      <c r="A24" s="964" t="s">
        <v>1257</v>
      </c>
      <c r="B24" s="1520"/>
      <c r="C24" s="1520"/>
      <c r="D24" s="973" t="s">
        <v>1253</v>
      </c>
      <c r="E24" s="972">
        <v>0</v>
      </c>
      <c r="F24" s="972">
        <v>0</v>
      </c>
      <c r="G24" s="972">
        <v>0</v>
      </c>
      <c r="H24" s="968">
        <v>21.5</v>
      </c>
    </row>
    <row r="25" spans="1:8" x14ac:dyDescent="0.2">
      <c r="A25" s="964" t="s">
        <v>1258</v>
      </c>
      <c r="B25" s="1520"/>
      <c r="C25" s="1520"/>
      <c r="D25" s="969" t="s">
        <v>1249</v>
      </c>
      <c r="E25" s="972">
        <v>0</v>
      </c>
      <c r="F25" s="972">
        <v>0</v>
      </c>
      <c r="G25" s="972">
        <v>0</v>
      </c>
      <c r="H25" s="972">
        <v>0</v>
      </c>
    </row>
    <row r="26" spans="1:8" x14ac:dyDescent="0.2">
      <c r="A26" s="964" t="s">
        <v>1259</v>
      </c>
      <c r="B26" s="1520"/>
      <c r="C26" s="1520"/>
      <c r="D26" s="973" t="s">
        <v>1253</v>
      </c>
      <c r="E26" s="972">
        <v>0</v>
      </c>
      <c r="F26" s="972">
        <v>0</v>
      </c>
      <c r="G26" s="972">
        <v>0</v>
      </c>
      <c r="H26" s="972">
        <v>0</v>
      </c>
    </row>
    <row r="27" spans="1:8" x14ac:dyDescent="0.2">
      <c r="A27" s="964">
        <v>15</v>
      </c>
      <c r="B27" s="1520"/>
      <c r="C27" s="1520"/>
      <c r="D27" s="969" t="s">
        <v>1250</v>
      </c>
      <c r="E27" s="972">
        <v>0</v>
      </c>
      <c r="F27" s="972">
        <v>0</v>
      </c>
      <c r="G27" s="972">
        <v>0</v>
      </c>
      <c r="H27" s="972">
        <v>0</v>
      </c>
    </row>
    <row r="28" spans="1:8" x14ac:dyDescent="0.2">
      <c r="A28" s="964">
        <v>16</v>
      </c>
      <c r="B28" s="1520"/>
      <c r="C28" s="1520"/>
      <c r="D28" s="973" t="s">
        <v>1253</v>
      </c>
      <c r="E28" s="972">
        <v>0</v>
      </c>
      <c r="F28" s="972">
        <v>0</v>
      </c>
      <c r="G28" s="972">
        <v>0</v>
      </c>
      <c r="H28" s="972">
        <v>0</v>
      </c>
    </row>
    <row r="29" spans="1:8" x14ac:dyDescent="0.2">
      <c r="A29" s="964">
        <v>17</v>
      </c>
      <c r="B29" s="1521" t="s">
        <v>1260</v>
      </c>
      <c r="C29" s="1521"/>
      <c r="D29" s="1521"/>
      <c r="E29" s="968">
        <v>11.570475</v>
      </c>
      <c r="F29" s="968">
        <v>962.79513316666669</v>
      </c>
      <c r="G29" s="968">
        <v>0</v>
      </c>
      <c r="H29" s="968">
        <v>957.55143630033331</v>
      </c>
    </row>
    <row r="32" spans="1:8" x14ac:dyDescent="0.2">
      <c r="B32" s="974"/>
    </row>
  </sheetData>
  <sheetProtection algorithmName="SHA-512" hashValue="UQKYBm7QfL/mShmu/qCXIsSnvIs3TqyMpqi927n7dEjlBndQD6QTjETsF98QsOugS/4XdcarbsA4cS4VZPUjSA==" saltValue="d/8o6K3Rfdm9hYjR0rHnPQ==" spinCount="100000" sheet="1" objects="1" scenarios="1"/>
  <mergeCells count="5">
    <mergeCell ref="B2:H2"/>
    <mergeCell ref="B6:D6"/>
    <mergeCell ref="B7:C16"/>
    <mergeCell ref="B17:C28"/>
    <mergeCell ref="B29:D29"/>
  </mergeCells>
  <pageMargins left="0.70866141732283472" right="0.70866141732283472" top="0.74803149606299213" bottom="0.74803149606299213" header="0.31496062992125984" footer="0.31496062992125984"/>
  <pageSetup paperSize="9" scale="53" orientation="portrait" r:id="rId1"/>
  <drawing r:id="rId2"/>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A8974C-BCAB-4144-A718-B9BE32D94B66}">
  <sheetPr>
    <tabColor theme="5" tint="-0.499984740745262"/>
    <pageSetUpPr fitToPage="1"/>
  </sheetPr>
  <dimension ref="A1:G20"/>
  <sheetViews>
    <sheetView showGridLines="0" zoomScale="90" zoomScaleNormal="90" workbookViewId="0">
      <selection activeCell="D12" sqref="D12"/>
    </sheetView>
  </sheetViews>
  <sheetFormatPr defaultRowHeight="14.25" x14ac:dyDescent="0.2"/>
  <cols>
    <col min="1" max="1" width="9.140625" style="961"/>
    <col min="2" max="3" width="47" style="961" customWidth="1"/>
    <col min="4" max="7" width="16.85546875" style="961" customWidth="1"/>
    <col min="8" max="16384" width="9.140625" style="961"/>
  </cols>
  <sheetData>
    <row r="1" spans="1:7" ht="15" thickBot="1" x14ac:dyDescent="0.25"/>
    <row r="2" spans="1:7" ht="15" thickBot="1" x14ac:dyDescent="0.25">
      <c r="A2" s="962"/>
      <c r="B2" s="1502" t="s">
        <v>1261</v>
      </c>
      <c r="C2" s="1503"/>
      <c r="D2" s="1503"/>
      <c r="E2" s="1503"/>
      <c r="F2" s="1503"/>
      <c r="G2" s="1504"/>
    </row>
    <row r="3" spans="1:7" x14ac:dyDescent="0.2">
      <c r="A3" s="962"/>
      <c r="B3" s="962"/>
      <c r="C3" s="962"/>
      <c r="D3" s="962"/>
      <c r="E3" s="962"/>
      <c r="F3" s="962"/>
      <c r="G3" s="962"/>
    </row>
    <row r="4" spans="1:7" x14ac:dyDescent="0.2">
      <c r="A4" s="962"/>
      <c r="B4" s="962"/>
      <c r="C4" s="962"/>
      <c r="D4" s="962"/>
      <c r="E4" s="962"/>
      <c r="F4" s="962"/>
      <c r="G4" s="962"/>
    </row>
    <row r="5" spans="1:7" x14ac:dyDescent="0.2">
      <c r="A5" s="962"/>
      <c r="B5" s="963"/>
      <c r="C5" s="962"/>
      <c r="D5" s="964" t="s">
        <v>132</v>
      </c>
      <c r="E5" s="964" t="s">
        <v>146</v>
      </c>
      <c r="F5" s="964" t="s">
        <v>133</v>
      </c>
      <c r="G5" s="964" t="s">
        <v>147</v>
      </c>
    </row>
    <row r="6" spans="1:7" ht="28.5" x14ac:dyDescent="0.2">
      <c r="A6" s="962"/>
      <c r="B6" s="1529" t="s">
        <v>1262</v>
      </c>
      <c r="C6" s="1530"/>
      <c r="D6" s="965" t="s">
        <v>1236</v>
      </c>
      <c r="E6" s="965" t="s">
        <v>1237</v>
      </c>
      <c r="F6" s="965" t="s">
        <v>1238</v>
      </c>
      <c r="G6" s="965" t="s">
        <v>1239</v>
      </c>
    </row>
    <row r="7" spans="1:7" x14ac:dyDescent="0.2">
      <c r="A7" s="964"/>
      <c r="B7" s="1524" t="s">
        <v>1263</v>
      </c>
      <c r="C7" s="1525"/>
      <c r="D7" s="1525"/>
      <c r="E7" s="1525"/>
      <c r="F7" s="1525"/>
      <c r="G7" s="1526"/>
    </row>
    <row r="8" spans="1:7" ht="14.25" customHeight="1" x14ac:dyDescent="0.2">
      <c r="A8" s="964">
        <v>1</v>
      </c>
      <c r="B8" s="1527" t="s">
        <v>1264</v>
      </c>
      <c r="C8" s="1528"/>
      <c r="D8" s="975">
        <v>0</v>
      </c>
      <c r="E8" s="975">
        <v>0</v>
      </c>
      <c r="F8" s="975">
        <v>0</v>
      </c>
      <c r="G8" s="975">
        <v>0</v>
      </c>
    </row>
    <row r="9" spans="1:7" ht="14.25" customHeight="1" x14ac:dyDescent="0.2">
      <c r="A9" s="964">
        <v>2</v>
      </c>
      <c r="B9" s="1527" t="s">
        <v>1265</v>
      </c>
      <c r="C9" s="1528"/>
      <c r="D9" s="975">
        <v>0</v>
      </c>
      <c r="E9" s="975">
        <v>0</v>
      </c>
      <c r="F9" s="975">
        <v>0</v>
      </c>
      <c r="G9" s="975">
        <v>0</v>
      </c>
    </row>
    <row r="10" spans="1:7" ht="14.25" customHeight="1" x14ac:dyDescent="0.2">
      <c r="A10" s="964">
        <v>3</v>
      </c>
      <c r="B10" s="1522" t="s">
        <v>1266</v>
      </c>
      <c r="C10" s="1523"/>
      <c r="D10" s="976">
        <v>0</v>
      </c>
      <c r="E10" s="976">
        <v>0</v>
      </c>
      <c r="F10" s="976">
        <v>0</v>
      </c>
      <c r="G10" s="977">
        <v>0</v>
      </c>
    </row>
    <row r="11" spans="1:7" ht="14.25" customHeight="1" x14ac:dyDescent="0.2">
      <c r="A11" s="964"/>
      <c r="B11" s="1524" t="s">
        <v>1267</v>
      </c>
      <c r="C11" s="1525"/>
      <c r="D11" s="1525"/>
      <c r="E11" s="1525"/>
      <c r="F11" s="1525"/>
      <c r="G11" s="1526"/>
    </row>
    <row r="12" spans="1:7" ht="14.25" customHeight="1" x14ac:dyDescent="0.2">
      <c r="A12" s="964">
        <v>4</v>
      </c>
      <c r="B12" s="1527" t="s">
        <v>1268</v>
      </c>
      <c r="C12" s="1528"/>
      <c r="D12" s="975">
        <v>0</v>
      </c>
      <c r="E12" s="975">
        <v>0</v>
      </c>
      <c r="F12" s="975">
        <v>0</v>
      </c>
      <c r="G12" s="975">
        <v>0</v>
      </c>
    </row>
    <row r="13" spans="1:7" ht="14.25" customHeight="1" x14ac:dyDescent="0.2">
      <c r="A13" s="964">
        <v>5</v>
      </c>
      <c r="B13" s="1527" t="s">
        <v>1269</v>
      </c>
      <c r="C13" s="1528"/>
      <c r="D13" s="975">
        <v>0</v>
      </c>
      <c r="E13" s="975">
        <v>0</v>
      </c>
      <c r="F13" s="975">
        <v>0</v>
      </c>
      <c r="G13" s="975">
        <v>0</v>
      </c>
    </row>
    <row r="14" spans="1:7" x14ac:dyDescent="0.2">
      <c r="A14" s="964"/>
      <c r="B14" s="1524" t="s">
        <v>1270</v>
      </c>
      <c r="C14" s="1525"/>
      <c r="D14" s="1525"/>
      <c r="E14" s="1525"/>
      <c r="F14" s="1525"/>
      <c r="G14" s="1526"/>
    </row>
    <row r="15" spans="1:7" ht="14.25" customHeight="1" x14ac:dyDescent="0.2">
      <c r="A15" s="964">
        <v>6</v>
      </c>
      <c r="B15" s="1527" t="s">
        <v>1271</v>
      </c>
      <c r="C15" s="1528"/>
      <c r="D15" s="975">
        <v>0</v>
      </c>
      <c r="E15" s="975">
        <v>0</v>
      </c>
      <c r="F15" s="975">
        <v>0</v>
      </c>
      <c r="G15" s="975">
        <v>0</v>
      </c>
    </row>
    <row r="16" spans="1:7" ht="14.25" customHeight="1" x14ac:dyDescent="0.2">
      <c r="A16" s="964">
        <v>7</v>
      </c>
      <c r="B16" s="1527" t="s">
        <v>1272</v>
      </c>
      <c r="C16" s="1528"/>
      <c r="D16" s="975">
        <v>0</v>
      </c>
      <c r="E16" s="975">
        <v>0</v>
      </c>
      <c r="F16" s="975">
        <v>0</v>
      </c>
      <c r="G16" s="975">
        <v>0</v>
      </c>
    </row>
    <row r="17" spans="1:7" x14ac:dyDescent="0.2">
      <c r="A17" s="964">
        <v>8</v>
      </c>
      <c r="B17" s="1522" t="s">
        <v>1273</v>
      </c>
      <c r="C17" s="1523"/>
      <c r="D17" s="975">
        <v>0</v>
      </c>
      <c r="E17" s="975">
        <v>0</v>
      </c>
      <c r="F17" s="975">
        <v>0</v>
      </c>
      <c r="G17" s="975">
        <v>0</v>
      </c>
    </row>
    <row r="18" spans="1:7" x14ac:dyDescent="0.2">
      <c r="A18" s="964">
        <v>9</v>
      </c>
      <c r="B18" s="1522" t="s">
        <v>1274</v>
      </c>
      <c r="C18" s="1523"/>
      <c r="D18" s="975">
        <v>0</v>
      </c>
      <c r="E18" s="975">
        <v>0</v>
      </c>
      <c r="F18" s="975">
        <v>0</v>
      </c>
      <c r="G18" s="975">
        <v>0</v>
      </c>
    </row>
    <row r="19" spans="1:7" ht="14.25" customHeight="1" x14ac:dyDescent="0.2">
      <c r="A19" s="964">
        <v>10</v>
      </c>
      <c r="B19" s="1522" t="s">
        <v>1275</v>
      </c>
      <c r="C19" s="1523"/>
      <c r="D19" s="975">
        <v>0</v>
      </c>
      <c r="E19" s="975">
        <v>0</v>
      </c>
      <c r="F19" s="975">
        <v>0</v>
      </c>
      <c r="G19" s="975">
        <v>0</v>
      </c>
    </row>
    <row r="20" spans="1:7" ht="14.25" customHeight="1" x14ac:dyDescent="0.2">
      <c r="A20" s="964">
        <v>11</v>
      </c>
      <c r="B20" s="1522" t="s">
        <v>1276</v>
      </c>
      <c r="C20" s="1523"/>
      <c r="D20" s="975">
        <v>0</v>
      </c>
      <c r="E20" s="975">
        <v>0</v>
      </c>
      <c r="F20" s="975">
        <v>0</v>
      </c>
      <c r="G20" s="975">
        <v>0</v>
      </c>
    </row>
  </sheetData>
  <sheetProtection algorithmName="SHA-512" hashValue="Yc2NsO9V5lkQj67MyjrKlqbv/pPIJsCCEvVRpPxrfI7am0DIHeW6eOnlOI0a2u+hVjfKpmYmYpL/cHBTwXMZKw==" saltValue="O4iMm06tW1MnybHQqRh4ug==" spinCount="100000" sheet="1" objects="1" scenarios="1"/>
  <mergeCells count="16">
    <mergeCell ref="B10:C10"/>
    <mergeCell ref="B2:G2"/>
    <mergeCell ref="B6:C6"/>
    <mergeCell ref="B7:G7"/>
    <mergeCell ref="B8:C8"/>
    <mergeCell ref="B9:C9"/>
    <mergeCell ref="B17:C17"/>
    <mergeCell ref="B18:C18"/>
    <mergeCell ref="B19:C19"/>
    <mergeCell ref="B20:C20"/>
    <mergeCell ref="B11:G11"/>
    <mergeCell ref="B12:C12"/>
    <mergeCell ref="B13:C13"/>
    <mergeCell ref="B14:G14"/>
    <mergeCell ref="B15:C15"/>
    <mergeCell ref="B16:C16"/>
  </mergeCells>
  <pageMargins left="0.70866141732283472" right="0.70866141732283472" top="0.74803149606299213" bottom="0.74803149606299213" header="0.31496062992125984" footer="0.31496062992125984"/>
  <pageSetup paperSize="9" scale="52" orientation="portrait" r:id="rId1"/>
  <drawing r:id="rId2"/>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BE5913-7203-4F0D-834D-CA86CE4D02F0}">
  <sheetPr>
    <tabColor theme="5" tint="-0.499984740745262"/>
    <pageSetUpPr fitToPage="1"/>
  </sheetPr>
  <dimension ref="A1:J31"/>
  <sheetViews>
    <sheetView showGridLines="0" topLeftCell="A22" zoomScale="90" zoomScaleNormal="90" workbookViewId="0">
      <selection activeCell="K14" sqref="K14"/>
    </sheetView>
  </sheetViews>
  <sheetFormatPr defaultRowHeight="14.25" x14ac:dyDescent="0.2"/>
  <cols>
    <col min="1" max="1" width="6.85546875" style="961" customWidth="1"/>
    <col min="2" max="2" width="27.5703125" style="961" customWidth="1"/>
    <col min="3" max="3" width="21.140625" style="961" customWidth="1"/>
    <col min="4" max="4" width="19.7109375" style="961" customWidth="1"/>
    <col min="5" max="5" width="19.5703125" style="961" customWidth="1"/>
    <col min="6" max="7" width="18.140625" style="961" customWidth="1"/>
    <col min="8" max="8" width="23.7109375" style="961" customWidth="1"/>
    <col min="9" max="9" width="21.42578125" style="961" customWidth="1"/>
    <col min="10" max="10" width="23.7109375" style="961" customWidth="1"/>
    <col min="11" max="16384" width="9.140625" style="961"/>
  </cols>
  <sheetData>
    <row r="1" spans="1:10" ht="15" thickBot="1" x14ac:dyDescent="0.25"/>
    <row r="2" spans="1:10" ht="15" thickBot="1" x14ac:dyDescent="0.25">
      <c r="A2" s="962"/>
      <c r="B2" s="1510" t="s">
        <v>1277</v>
      </c>
      <c r="C2" s="1511"/>
      <c r="D2" s="1511"/>
      <c r="E2" s="1511"/>
      <c r="F2" s="1511"/>
      <c r="G2" s="1511"/>
      <c r="H2" s="1511"/>
      <c r="I2" s="1511"/>
      <c r="J2" s="1512"/>
    </row>
    <row r="3" spans="1:10" x14ac:dyDescent="0.2">
      <c r="A3" s="962"/>
      <c r="B3" s="978"/>
      <c r="C3" s="978"/>
      <c r="D3" s="978"/>
      <c r="E3" s="978"/>
      <c r="F3" s="978"/>
      <c r="G3" s="978"/>
      <c r="H3" s="979"/>
      <c r="I3" s="978"/>
      <c r="J3" s="962"/>
    </row>
    <row r="4" spans="1:10" x14ac:dyDescent="0.2">
      <c r="A4" s="962"/>
      <c r="B4" s="962"/>
      <c r="C4" s="962"/>
      <c r="D4" s="978"/>
      <c r="E4" s="978"/>
      <c r="F4" s="978"/>
      <c r="G4" s="978"/>
      <c r="H4" s="979"/>
      <c r="I4" s="962"/>
      <c r="J4" s="962"/>
    </row>
    <row r="5" spans="1:10" ht="12.75" customHeight="1" x14ac:dyDescent="0.2">
      <c r="A5" s="962"/>
      <c r="B5" s="962"/>
      <c r="C5" s="964" t="s">
        <v>132</v>
      </c>
      <c r="D5" s="964" t="s">
        <v>146</v>
      </c>
      <c r="E5" s="964" t="s">
        <v>133</v>
      </c>
      <c r="F5" s="964" t="s">
        <v>147</v>
      </c>
      <c r="G5" s="964" t="s">
        <v>148</v>
      </c>
      <c r="H5" s="964" t="s">
        <v>149</v>
      </c>
      <c r="I5" s="964" t="s">
        <v>1278</v>
      </c>
      <c r="J5" s="964" t="s">
        <v>1279</v>
      </c>
    </row>
    <row r="6" spans="1:10" ht="119.25" customHeight="1" x14ac:dyDescent="0.2">
      <c r="A6" s="962"/>
      <c r="B6" s="980" t="s">
        <v>1280</v>
      </c>
      <c r="C6" s="981" t="s">
        <v>1281</v>
      </c>
      <c r="D6" s="981" t="s">
        <v>1282</v>
      </c>
      <c r="E6" s="981" t="s">
        <v>1283</v>
      </c>
      <c r="F6" s="982" t="s">
        <v>1284</v>
      </c>
      <c r="G6" s="982" t="s">
        <v>1285</v>
      </c>
      <c r="H6" s="981" t="s">
        <v>1286</v>
      </c>
      <c r="I6" s="981" t="s">
        <v>1287</v>
      </c>
      <c r="J6" s="981" t="s">
        <v>1288</v>
      </c>
    </row>
    <row r="7" spans="1:10" x14ac:dyDescent="0.2">
      <c r="A7" s="964">
        <v>1</v>
      </c>
      <c r="B7" s="983" t="s">
        <v>1236</v>
      </c>
      <c r="C7" s="984">
        <v>0</v>
      </c>
      <c r="D7" s="984">
        <v>0</v>
      </c>
      <c r="E7" s="984">
        <v>0</v>
      </c>
      <c r="F7" s="984">
        <v>0</v>
      </c>
      <c r="G7" s="984">
        <v>0</v>
      </c>
      <c r="H7" s="985">
        <v>0</v>
      </c>
      <c r="I7" s="984">
        <v>0</v>
      </c>
      <c r="J7" s="984">
        <v>0</v>
      </c>
    </row>
    <row r="8" spans="1:10" x14ac:dyDescent="0.2">
      <c r="A8" s="964">
        <v>2</v>
      </c>
      <c r="B8" s="971" t="s">
        <v>1289</v>
      </c>
      <c r="C8" s="967">
        <v>0</v>
      </c>
      <c r="D8" s="967">
        <v>0</v>
      </c>
      <c r="E8" s="967">
        <v>0</v>
      </c>
      <c r="F8" s="967">
        <v>0</v>
      </c>
      <c r="G8" s="967">
        <v>0</v>
      </c>
      <c r="H8" s="986">
        <v>0</v>
      </c>
      <c r="I8" s="967">
        <v>0</v>
      </c>
      <c r="J8" s="967">
        <v>0</v>
      </c>
    </row>
    <row r="9" spans="1:10" ht="42.75" x14ac:dyDescent="0.2">
      <c r="A9" s="964">
        <v>3</v>
      </c>
      <c r="B9" s="971" t="s">
        <v>1290</v>
      </c>
      <c r="C9" s="967">
        <v>0</v>
      </c>
      <c r="D9" s="967">
        <v>0</v>
      </c>
      <c r="E9" s="967">
        <v>0</v>
      </c>
      <c r="F9" s="967">
        <v>0</v>
      </c>
      <c r="G9" s="967">
        <v>0</v>
      </c>
      <c r="H9" s="986">
        <v>0</v>
      </c>
      <c r="I9" s="967">
        <v>0</v>
      </c>
      <c r="J9" s="967">
        <v>0</v>
      </c>
    </row>
    <row r="10" spans="1:10" ht="63.75" customHeight="1" x14ac:dyDescent="0.2">
      <c r="A10" s="964">
        <v>4</v>
      </c>
      <c r="B10" s="971" t="s">
        <v>1291</v>
      </c>
      <c r="C10" s="967">
        <v>0</v>
      </c>
      <c r="D10" s="967">
        <v>0</v>
      </c>
      <c r="E10" s="967">
        <v>0</v>
      </c>
      <c r="F10" s="967">
        <v>0</v>
      </c>
      <c r="G10" s="967">
        <v>0</v>
      </c>
      <c r="H10" s="986">
        <v>0</v>
      </c>
      <c r="I10" s="967">
        <v>0</v>
      </c>
      <c r="J10" s="967">
        <v>0</v>
      </c>
    </row>
    <row r="11" spans="1:10" x14ac:dyDescent="0.2">
      <c r="A11" s="964">
        <v>5</v>
      </c>
      <c r="B11" s="971" t="s">
        <v>1292</v>
      </c>
      <c r="C11" s="967">
        <v>0</v>
      </c>
      <c r="D11" s="967">
        <v>0</v>
      </c>
      <c r="E11" s="967">
        <v>0</v>
      </c>
      <c r="F11" s="967">
        <v>0</v>
      </c>
      <c r="G11" s="967">
        <v>0</v>
      </c>
      <c r="H11" s="986">
        <v>0</v>
      </c>
      <c r="I11" s="967">
        <v>0</v>
      </c>
      <c r="J11" s="967">
        <v>0</v>
      </c>
    </row>
    <row r="12" spans="1:10" x14ac:dyDescent="0.2">
      <c r="A12" s="964">
        <v>6</v>
      </c>
      <c r="B12" s="971" t="s">
        <v>1293</v>
      </c>
      <c r="C12" s="967">
        <v>0</v>
      </c>
      <c r="D12" s="967">
        <v>0</v>
      </c>
      <c r="E12" s="967">
        <v>0</v>
      </c>
      <c r="F12" s="967">
        <v>0</v>
      </c>
      <c r="G12" s="967">
        <v>0</v>
      </c>
      <c r="H12" s="986">
        <v>0</v>
      </c>
      <c r="I12" s="967">
        <v>0</v>
      </c>
      <c r="J12" s="967">
        <v>0</v>
      </c>
    </row>
    <row r="13" spans="1:10" x14ac:dyDescent="0.2">
      <c r="A13" s="987">
        <v>7</v>
      </c>
      <c r="B13" s="983" t="s">
        <v>1294</v>
      </c>
      <c r="C13" s="988">
        <v>466.08072573011304</v>
      </c>
      <c r="D13" s="988">
        <v>162.94705192356</v>
      </c>
      <c r="E13" s="988">
        <v>303.13367380655302</v>
      </c>
      <c r="F13" s="984">
        <v>0</v>
      </c>
      <c r="G13" s="984">
        <v>0</v>
      </c>
      <c r="H13" s="988">
        <v>29.660974057194998</v>
      </c>
      <c r="I13" s="988">
        <v>171.583881193152</v>
      </c>
      <c r="J13" s="988">
        <v>145.71212792355999</v>
      </c>
    </row>
    <row r="14" spans="1:10" x14ac:dyDescent="0.2">
      <c r="A14" s="987">
        <v>8</v>
      </c>
      <c r="B14" s="971" t="s">
        <v>1289</v>
      </c>
      <c r="C14" s="989">
        <v>167.14034540000003</v>
      </c>
      <c r="D14" s="989">
        <v>17.234923999999999</v>
      </c>
      <c r="E14" s="989">
        <v>149.90542140000002</v>
      </c>
      <c r="F14" s="967">
        <v>0</v>
      </c>
      <c r="G14" s="967">
        <v>0</v>
      </c>
      <c r="H14" s="989">
        <v>2.2285140000000001</v>
      </c>
      <c r="I14" s="989">
        <v>18.02966</v>
      </c>
      <c r="J14" s="989">
        <v>0</v>
      </c>
    </row>
    <row r="15" spans="1:10" ht="42.75" x14ac:dyDescent="0.2">
      <c r="A15" s="987">
        <v>9</v>
      </c>
      <c r="B15" s="971" t="s">
        <v>1290</v>
      </c>
      <c r="C15" s="989">
        <v>298.94038033011299</v>
      </c>
      <c r="D15" s="989">
        <v>145.71212792355999</v>
      </c>
      <c r="E15" s="989">
        <v>153.228252406553</v>
      </c>
      <c r="F15" s="967">
        <v>0</v>
      </c>
      <c r="G15" s="967">
        <v>0</v>
      </c>
      <c r="H15" s="989">
        <v>27.432460057194998</v>
      </c>
      <c r="I15" s="989">
        <v>153.55422119315199</v>
      </c>
      <c r="J15" s="989">
        <v>145.71212792355999</v>
      </c>
    </row>
    <row r="16" spans="1:10" ht="57" customHeight="1" x14ac:dyDescent="0.2">
      <c r="A16" s="987">
        <v>10</v>
      </c>
      <c r="B16" s="971" t="s">
        <v>1291</v>
      </c>
      <c r="C16" s="967">
        <v>0</v>
      </c>
      <c r="D16" s="967">
        <v>0</v>
      </c>
      <c r="E16" s="967">
        <v>0</v>
      </c>
      <c r="F16" s="967">
        <v>0</v>
      </c>
      <c r="G16" s="967">
        <v>0</v>
      </c>
      <c r="H16" s="986">
        <v>0</v>
      </c>
      <c r="I16" s="967">
        <v>0</v>
      </c>
      <c r="J16" s="967">
        <v>0</v>
      </c>
    </row>
    <row r="17" spans="1:10" x14ac:dyDescent="0.2">
      <c r="A17" s="987">
        <v>11</v>
      </c>
      <c r="B17" s="971" t="s">
        <v>1292</v>
      </c>
      <c r="C17" s="967">
        <v>0</v>
      </c>
      <c r="D17" s="967">
        <v>0</v>
      </c>
      <c r="E17" s="967">
        <v>0</v>
      </c>
      <c r="F17" s="967">
        <v>0</v>
      </c>
      <c r="G17" s="967">
        <v>0</v>
      </c>
      <c r="H17" s="986">
        <v>0</v>
      </c>
      <c r="I17" s="967">
        <v>0</v>
      </c>
      <c r="J17" s="967">
        <v>0</v>
      </c>
    </row>
    <row r="18" spans="1:10" x14ac:dyDescent="0.2">
      <c r="A18" s="987">
        <v>12</v>
      </c>
      <c r="B18" s="971" t="s">
        <v>1293</v>
      </c>
      <c r="C18" s="967">
        <v>0</v>
      </c>
      <c r="D18" s="967">
        <v>0</v>
      </c>
      <c r="E18" s="967">
        <v>0</v>
      </c>
      <c r="F18" s="967">
        <v>0</v>
      </c>
      <c r="G18" s="967">
        <v>0</v>
      </c>
      <c r="H18" s="986">
        <v>0</v>
      </c>
      <c r="I18" s="967">
        <v>0</v>
      </c>
      <c r="J18" s="967">
        <v>0</v>
      </c>
    </row>
    <row r="19" spans="1:10" x14ac:dyDescent="0.2">
      <c r="A19" s="987">
        <v>13</v>
      </c>
      <c r="B19" s="963" t="s">
        <v>1238</v>
      </c>
      <c r="C19" s="984">
        <v>0</v>
      </c>
      <c r="D19" s="984">
        <v>0</v>
      </c>
      <c r="E19" s="984">
        <v>0</v>
      </c>
      <c r="F19" s="984">
        <v>0</v>
      </c>
      <c r="G19" s="984">
        <v>0</v>
      </c>
      <c r="H19" s="985">
        <v>0</v>
      </c>
      <c r="I19" s="984">
        <v>0</v>
      </c>
      <c r="J19" s="984">
        <v>0</v>
      </c>
    </row>
    <row r="20" spans="1:10" x14ac:dyDescent="0.2">
      <c r="A20" s="987">
        <v>14</v>
      </c>
      <c r="B20" s="971" t="s">
        <v>1289</v>
      </c>
      <c r="C20" s="967">
        <v>0</v>
      </c>
      <c r="D20" s="967">
        <v>0</v>
      </c>
      <c r="E20" s="967">
        <v>0</v>
      </c>
      <c r="F20" s="967">
        <v>0</v>
      </c>
      <c r="G20" s="967">
        <v>0</v>
      </c>
      <c r="H20" s="986">
        <v>0</v>
      </c>
      <c r="I20" s="967">
        <v>0</v>
      </c>
      <c r="J20" s="967">
        <v>0</v>
      </c>
    </row>
    <row r="21" spans="1:10" ht="42.75" x14ac:dyDescent="0.2">
      <c r="A21" s="987">
        <v>15</v>
      </c>
      <c r="B21" s="971" t="s">
        <v>1290</v>
      </c>
      <c r="C21" s="967">
        <v>0</v>
      </c>
      <c r="D21" s="967">
        <v>0</v>
      </c>
      <c r="E21" s="967">
        <v>0</v>
      </c>
      <c r="F21" s="967">
        <v>0</v>
      </c>
      <c r="G21" s="967">
        <v>0</v>
      </c>
      <c r="H21" s="986">
        <v>0</v>
      </c>
      <c r="I21" s="967">
        <v>0</v>
      </c>
      <c r="J21" s="967">
        <v>0</v>
      </c>
    </row>
    <row r="22" spans="1:10" ht="53.25" customHeight="1" x14ac:dyDescent="0.2">
      <c r="A22" s="987">
        <v>16</v>
      </c>
      <c r="B22" s="971" t="s">
        <v>1291</v>
      </c>
      <c r="C22" s="967">
        <v>0</v>
      </c>
      <c r="D22" s="967">
        <v>0</v>
      </c>
      <c r="E22" s="967">
        <v>0</v>
      </c>
      <c r="F22" s="967">
        <v>0</v>
      </c>
      <c r="G22" s="967">
        <v>0</v>
      </c>
      <c r="H22" s="986">
        <v>0</v>
      </c>
      <c r="I22" s="967">
        <v>0</v>
      </c>
      <c r="J22" s="967">
        <v>0</v>
      </c>
    </row>
    <row r="23" spans="1:10" x14ac:dyDescent="0.2">
      <c r="A23" s="987">
        <v>17</v>
      </c>
      <c r="B23" s="971" t="s">
        <v>1292</v>
      </c>
      <c r="C23" s="967">
        <v>0</v>
      </c>
      <c r="D23" s="967">
        <v>0</v>
      </c>
      <c r="E23" s="967">
        <v>0</v>
      </c>
      <c r="F23" s="967">
        <v>0</v>
      </c>
      <c r="G23" s="967">
        <v>0</v>
      </c>
      <c r="H23" s="986">
        <v>0</v>
      </c>
      <c r="I23" s="967">
        <v>0</v>
      </c>
      <c r="J23" s="967">
        <v>0</v>
      </c>
    </row>
    <row r="24" spans="1:10" x14ac:dyDescent="0.2">
      <c r="A24" s="987">
        <v>18</v>
      </c>
      <c r="B24" s="971" t="s">
        <v>1293</v>
      </c>
      <c r="C24" s="967">
        <v>0</v>
      </c>
      <c r="D24" s="967">
        <v>0</v>
      </c>
      <c r="E24" s="967">
        <v>0</v>
      </c>
      <c r="F24" s="967">
        <v>0</v>
      </c>
      <c r="G24" s="967">
        <v>0</v>
      </c>
      <c r="H24" s="986">
        <v>0</v>
      </c>
      <c r="I24" s="967">
        <v>0</v>
      </c>
      <c r="J24" s="967">
        <v>0</v>
      </c>
    </row>
    <row r="25" spans="1:10" x14ac:dyDescent="0.2">
      <c r="A25" s="987">
        <v>19</v>
      </c>
      <c r="B25" s="990" t="s">
        <v>1239</v>
      </c>
      <c r="C25" s="988">
        <v>17.497996825760001</v>
      </c>
      <c r="D25" s="988">
        <v>7.4987980954560003</v>
      </c>
      <c r="E25" s="988">
        <v>9.9991987303040002</v>
      </c>
      <c r="F25" s="984">
        <v>0</v>
      </c>
      <c r="G25" s="984">
        <v>0</v>
      </c>
      <c r="H25" s="988">
        <v>0</v>
      </c>
      <c r="I25" s="988">
        <v>1.8003296818560002</v>
      </c>
      <c r="J25" s="988">
        <v>7.4987980954560003</v>
      </c>
    </row>
    <row r="26" spans="1:10" x14ac:dyDescent="0.2">
      <c r="A26" s="987">
        <v>20</v>
      </c>
      <c r="B26" s="971" t="s">
        <v>1289</v>
      </c>
      <c r="C26" s="989">
        <v>5</v>
      </c>
      <c r="D26" s="989">
        <v>0</v>
      </c>
      <c r="E26" s="989">
        <v>5</v>
      </c>
      <c r="F26" s="967">
        <v>0</v>
      </c>
      <c r="G26" s="967">
        <v>0</v>
      </c>
      <c r="H26" s="989">
        <v>0</v>
      </c>
      <c r="I26" s="989">
        <v>0</v>
      </c>
      <c r="J26" s="989">
        <v>0</v>
      </c>
    </row>
    <row r="27" spans="1:10" ht="42.75" x14ac:dyDescent="0.2">
      <c r="A27" s="987">
        <v>21</v>
      </c>
      <c r="B27" s="971" t="s">
        <v>1290</v>
      </c>
      <c r="C27" s="989">
        <v>0</v>
      </c>
      <c r="D27" s="989">
        <v>0</v>
      </c>
      <c r="E27" s="989">
        <v>0</v>
      </c>
      <c r="F27" s="967">
        <v>0</v>
      </c>
      <c r="G27" s="967">
        <v>0</v>
      </c>
      <c r="H27" s="989">
        <v>0</v>
      </c>
      <c r="I27" s="989">
        <v>0</v>
      </c>
      <c r="J27" s="989">
        <v>0</v>
      </c>
    </row>
    <row r="28" spans="1:10" ht="62.25" customHeight="1" x14ac:dyDescent="0.2">
      <c r="A28" s="987">
        <v>22</v>
      </c>
      <c r="B28" s="971" t="s">
        <v>1291</v>
      </c>
      <c r="C28" s="989">
        <v>12.497996825760001</v>
      </c>
      <c r="D28" s="989">
        <v>7.4987980954560003</v>
      </c>
      <c r="E28" s="989">
        <v>4.9991987303040002</v>
      </c>
      <c r="F28" s="967">
        <v>0</v>
      </c>
      <c r="G28" s="967">
        <v>0</v>
      </c>
      <c r="H28" s="989">
        <v>0</v>
      </c>
      <c r="I28" s="989">
        <v>1.8003296818560002</v>
      </c>
      <c r="J28" s="989">
        <v>7.4987980954560003</v>
      </c>
    </row>
    <row r="29" spans="1:10" x14ac:dyDescent="0.2">
      <c r="A29" s="987">
        <v>23</v>
      </c>
      <c r="B29" s="971" t="s">
        <v>1292</v>
      </c>
      <c r="C29" s="967">
        <v>0</v>
      </c>
      <c r="D29" s="967">
        <v>0</v>
      </c>
      <c r="E29" s="967">
        <v>0</v>
      </c>
      <c r="F29" s="967">
        <v>0</v>
      </c>
      <c r="G29" s="967">
        <v>0</v>
      </c>
      <c r="H29" s="986">
        <v>0</v>
      </c>
      <c r="I29" s="967">
        <v>0</v>
      </c>
      <c r="J29" s="967">
        <v>0</v>
      </c>
    </row>
    <row r="30" spans="1:10" x14ac:dyDescent="0.2">
      <c r="A30" s="987">
        <v>24</v>
      </c>
      <c r="B30" s="971" t="s">
        <v>1293</v>
      </c>
      <c r="C30" s="967">
        <v>0</v>
      </c>
      <c r="D30" s="967">
        <v>0</v>
      </c>
      <c r="E30" s="967">
        <v>0</v>
      </c>
      <c r="F30" s="967">
        <v>0</v>
      </c>
      <c r="G30" s="967">
        <v>0</v>
      </c>
      <c r="H30" s="986">
        <v>0</v>
      </c>
      <c r="I30" s="967">
        <v>0</v>
      </c>
      <c r="J30" s="967">
        <v>0</v>
      </c>
    </row>
    <row r="31" spans="1:10" x14ac:dyDescent="0.2">
      <c r="A31" s="987">
        <v>25</v>
      </c>
      <c r="B31" s="991" t="s">
        <v>1295</v>
      </c>
      <c r="C31" s="988">
        <v>483.57872255587307</v>
      </c>
      <c r="D31" s="988">
        <v>170.44585001901601</v>
      </c>
      <c r="E31" s="988">
        <v>313.13287253685701</v>
      </c>
      <c r="F31" s="984">
        <v>0</v>
      </c>
      <c r="G31" s="984">
        <v>0</v>
      </c>
      <c r="H31" s="988">
        <v>29.660974057194998</v>
      </c>
      <c r="I31" s="988">
        <v>173.38421087500799</v>
      </c>
      <c r="J31" s="988">
        <v>153.210926019016</v>
      </c>
    </row>
  </sheetData>
  <sheetProtection algorithmName="SHA-512" hashValue="4Exfyjdvo4h06V9unq8YeIcKaoQnyHudbYecbKplPwqXLj6m66amv5wT8ykdRv7M1dc5Nir/+G3b3BrjwIs3xQ==" saltValue="ME8BLIMyIX5+cjFIzL8jAw==" spinCount="100000" sheet="1" objects="1" scenarios="1"/>
  <mergeCells count="1">
    <mergeCell ref="B2:J2"/>
  </mergeCells>
  <pageMargins left="0.70866141732283472" right="0.70866141732283472" top="0.74803149606299213" bottom="0.74803149606299213" header="0.31496062992125984" footer="0.31496062992125984"/>
  <pageSetup paperSize="9" scale="58" orientation="landscape" r:id="rId1"/>
  <drawing r:id="rId2"/>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6AE59D-0C42-4E4D-B832-FF69BCDD35C2}">
  <sheetPr>
    <tabColor theme="5" tint="-0.499984740745262"/>
    <pageSetUpPr fitToPage="1"/>
  </sheetPr>
  <dimension ref="B1:H18"/>
  <sheetViews>
    <sheetView showGridLines="0" zoomScale="90" zoomScaleNormal="90" workbookViewId="0">
      <selection activeCell="D12" sqref="D12"/>
    </sheetView>
  </sheetViews>
  <sheetFormatPr defaultRowHeight="14.25" x14ac:dyDescent="0.2"/>
  <cols>
    <col min="1" max="1" width="9.140625" style="961"/>
    <col min="2" max="2" width="8.140625" style="961" customWidth="1"/>
    <col min="3" max="3" width="36.42578125" style="961" customWidth="1"/>
    <col min="4" max="4" width="37.28515625" style="961" customWidth="1"/>
    <col min="5" max="16384" width="9.140625" style="961"/>
  </cols>
  <sheetData>
    <row r="1" spans="2:8" ht="15" thickBot="1" x14ac:dyDescent="0.25"/>
    <row r="2" spans="2:8" ht="15" thickBot="1" x14ac:dyDescent="0.25">
      <c r="B2" s="1502" t="s">
        <v>1296</v>
      </c>
      <c r="C2" s="1503"/>
      <c r="D2" s="1503"/>
      <c r="E2" s="1070"/>
      <c r="F2" s="1070"/>
      <c r="G2" s="1070"/>
      <c r="H2" s="1071"/>
    </row>
    <row r="3" spans="2:8" x14ac:dyDescent="0.2">
      <c r="B3" s="992"/>
      <c r="C3" s="992"/>
      <c r="D3" s="992"/>
      <c r="E3" s="992"/>
      <c r="F3" s="992"/>
      <c r="G3" s="992"/>
      <c r="H3" s="992"/>
    </row>
    <row r="4" spans="2:8" x14ac:dyDescent="0.2">
      <c r="B4" s="992"/>
      <c r="C4" s="992"/>
      <c r="D4" s="992"/>
      <c r="E4" s="992"/>
      <c r="F4" s="992"/>
      <c r="G4" s="992"/>
      <c r="H4" s="992"/>
    </row>
    <row r="5" spans="2:8" x14ac:dyDescent="0.2">
      <c r="D5" s="987" t="s">
        <v>132</v>
      </c>
    </row>
    <row r="6" spans="2:8" ht="28.5" x14ac:dyDescent="0.2">
      <c r="C6" s="993" t="s">
        <v>1297</v>
      </c>
      <c r="D6" s="994" t="s">
        <v>1298</v>
      </c>
    </row>
    <row r="7" spans="2:8" x14ac:dyDescent="0.2">
      <c r="B7" s="987">
        <v>1</v>
      </c>
      <c r="C7" s="995" t="s">
        <v>1299</v>
      </c>
      <c r="D7" s="996">
        <v>0</v>
      </c>
    </row>
    <row r="8" spans="2:8" x14ac:dyDescent="0.2">
      <c r="B8" s="987">
        <v>2</v>
      </c>
      <c r="C8" s="995" t="s">
        <v>1300</v>
      </c>
      <c r="D8" s="996">
        <v>0</v>
      </c>
    </row>
    <row r="9" spans="2:8" x14ac:dyDescent="0.2">
      <c r="B9" s="987">
        <v>3</v>
      </c>
      <c r="C9" s="995" t="s">
        <v>1301</v>
      </c>
      <c r="D9" s="996">
        <v>0</v>
      </c>
    </row>
    <row r="10" spans="2:8" x14ac:dyDescent="0.2">
      <c r="B10" s="987">
        <v>4</v>
      </c>
      <c r="C10" s="995" t="s">
        <v>1302</v>
      </c>
      <c r="D10" s="996">
        <v>0</v>
      </c>
    </row>
    <row r="11" spans="2:8" x14ac:dyDescent="0.2">
      <c r="B11" s="987">
        <v>5</v>
      </c>
      <c r="C11" s="995" t="s">
        <v>1303</v>
      </c>
      <c r="D11" s="996">
        <v>0</v>
      </c>
    </row>
    <row r="12" spans="2:8" x14ac:dyDescent="0.2">
      <c r="B12" s="987">
        <v>6</v>
      </c>
      <c r="C12" s="995" t="s">
        <v>1304</v>
      </c>
      <c r="D12" s="996">
        <v>0</v>
      </c>
    </row>
    <row r="13" spans="2:8" x14ac:dyDescent="0.2">
      <c r="B13" s="987">
        <v>7</v>
      </c>
      <c r="C13" s="995" t="s">
        <v>1305</v>
      </c>
      <c r="D13" s="996">
        <v>0</v>
      </c>
    </row>
    <row r="14" spans="2:8" x14ac:dyDescent="0.2">
      <c r="B14" s="987">
        <v>8</v>
      </c>
      <c r="C14" s="995" t="s">
        <v>1306</v>
      </c>
      <c r="D14" s="996">
        <v>0</v>
      </c>
    </row>
    <row r="15" spans="2:8" x14ac:dyDescent="0.2">
      <c r="B15" s="987">
        <v>9</v>
      </c>
      <c r="C15" s="995" t="s">
        <v>1307</v>
      </c>
      <c r="D15" s="996">
        <v>0</v>
      </c>
    </row>
    <row r="16" spans="2:8" x14ac:dyDescent="0.2">
      <c r="B16" s="987">
        <v>10</v>
      </c>
      <c r="C16" s="995" t="s">
        <v>1308</v>
      </c>
      <c r="D16" s="996">
        <v>0</v>
      </c>
    </row>
    <row r="17" spans="2:4" x14ac:dyDescent="0.2">
      <c r="B17" s="987">
        <v>11</v>
      </c>
      <c r="C17" s="995" t="s">
        <v>1309</v>
      </c>
      <c r="D17" s="996">
        <v>0</v>
      </c>
    </row>
    <row r="18" spans="2:4" ht="28.5" x14ac:dyDescent="0.2">
      <c r="B18" s="997" t="s">
        <v>1310</v>
      </c>
      <c r="C18" s="998" t="s">
        <v>1311</v>
      </c>
      <c r="D18" s="996">
        <v>0</v>
      </c>
    </row>
  </sheetData>
  <sheetProtection algorithmName="SHA-512" hashValue="SrcOSqj7GdCRKkQmHQmhkU8kohTMG1/op13dpRhvGZkZ4Q35u2QUFfxOSta8Dc4LWlX/616yJmOAH5EPItFh9A==" saltValue="JvAwOVJuCkmt0iUIRLYMaw==" spinCount="100000" sheet="1" objects="1" scenarios="1"/>
  <mergeCells count="1">
    <mergeCell ref="B2:D2"/>
  </mergeCells>
  <pageMargins left="0.70866141732283472" right="0.70866141732283472" top="0.74803149606299213" bottom="0.74803149606299213" header="0.31496062992125984" footer="0.31496062992125984"/>
  <pageSetup paperSize="9" orientation="portrait" r:id="rId1"/>
  <drawing r:id="rId2"/>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374B7D-F9D2-4A54-9291-7277065D1721}">
  <sheetPr>
    <tabColor theme="5" tint="-0.499984740745262"/>
    <pageSetUpPr fitToPage="1"/>
  </sheetPr>
  <dimension ref="B1:P13"/>
  <sheetViews>
    <sheetView showGridLines="0" zoomScale="90" zoomScaleNormal="90" workbookViewId="0">
      <selection activeCell="H11" sqref="H11"/>
    </sheetView>
  </sheetViews>
  <sheetFormatPr defaultRowHeight="14.25" x14ac:dyDescent="0.2"/>
  <cols>
    <col min="1" max="1" width="9.140625" style="961"/>
    <col min="2" max="2" width="7.42578125" style="961" customWidth="1"/>
    <col min="3" max="3" width="36.140625" style="961" customWidth="1"/>
    <col min="4" max="13" width="13.7109375" style="961" customWidth="1"/>
    <col min="14" max="14" width="9.140625" style="961"/>
    <col min="15" max="15" width="14.28515625" style="961" bestFit="1" customWidth="1"/>
    <col min="16" max="16" width="11.7109375" style="961" bestFit="1" customWidth="1"/>
    <col min="17" max="16384" width="9.140625" style="961"/>
  </cols>
  <sheetData>
    <row r="1" spans="2:16" ht="15" thickBot="1" x14ac:dyDescent="0.25"/>
    <row r="2" spans="2:16" ht="15" thickBot="1" x14ac:dyDescent="0.25">
      <c r="B2" s="1510" t="s">
        <v>1312</v>
      </c>
      <c r="C2" s="1511"/>
      <c r="D2" s="1511"/>
      <c r="E2" s="1511"/>
      <c r="F2" s="1511"/>
      <c r="G2" s="1511"/>
      <c r="H2" s="1511"/>
      <c r="I2" s="1511"/>
      <c r="J2" s="1511"/>
      <c r="K2" s="1511"/>
      <c r="L2" s="1511"/>
      <c r="M2" s="1512"/>
    </row>
    <row r="3" spans="2:16" x14ac:dyDescent="0.2">
      <c r="B3" s="962"/>
      <c r="C3" s="999"/>
      <c r="D3" s="999"/>
      <c r="E3" s="999"/>
      <c r="F3" s="999"/>
      <c r="G3" s="1000"/>
      <c r="H3" s="1000"/>
      <c r="I3" s="1000"/>
      <c r="J3" s="1000"/>
      <c r="K3" s="1000"/>
      <c r="L3" s="1000"/>
      <c r="M3" s="1000"/>
    </row>
    <row r="4" spans="2:16" ht="15" thickBot="1" x14ac:dyDescent="0.25">
      <c r="B4" s="962"/>
      <c r="C4" s="962"/>
      <c r="D4" s="1001" t="s">
        <v>585</v>
      </c>
      <c r="E4" s="1001" t="s">
        <v>146</v>
      </c>
      <c r="F4" s="1001" t="s">
        <v>133</v>
      </c>
      <c r="G4" s="1001" t="s">
        <v>147</v>
      </c>
      <c r="H4" s="1001" t="s">
        <v>148</v>
      </c>
      <c r="I4" s="1001" t="s">
        <v>149</v>
      </c>
      <c r="J4" s="1001" t="s">
        <v>150</v>
      </c>
      <c r="K4" s="1001" t="s">
        <v>151</v>
      </c>
      <c r="L4" s="1001" t="s">
        <v>152</v>
      </c>
      <c r="M4" s="1001" t="s">
        <v>153</v>
      </c>
    </row>
    <row r="5" spans="2:16" x14ac:dyDescent="0.2">
      <c r="B5" s="962"/>
      <c r="C5" s="1002"/>
      <c r="D5" s="1531" t="s">
        <v>1313</v>
      </c>
      <c r="E5" s="1532"/>
      <c r="F5" s="1533"/>
      <c r="G5" s="1534" t="s">
        <v>1314</v>
      </c>
      <c r="H5" s="1535"/>
      <c r="I5" s="1535"/>
      <c r="J5" s="1535"/>
      <c r="K5" s="1535"/>
      <c r="L5" s="1536"/>
      <c r="M5" s="1003"/>
    </row>
    <row r="6" spans="2:16" ht="57" x14ac:dyDescent="0.2">
      <c r="B6" s="962"/>
      <c r="C6" s="1004" t="s">
        <v>1235</v>
      </c>
      <c r="D6" s="1005" t="s">
        <v>1236</v>
      </c>
      <c r="E6" s="1006" t="s">
        <v>1294</v>
      </c>
      <c r="F6" s="1007" t="s">
        <v>1315</v>
      </c>
      <c r="G6" s="1005" t="s">
        <v>1316</v>
      </c>
      <c r="H6" s="1006" t="s">
        <v>1317</v>
      </c>
      <c r="I6" s="1006" t="s">
        <v>1318</v>
      </c>
      <c r="J6" s="1006" t="s">
        <v>1319</v>
      </c>
      <c r="K6" s="1006" t="s">
        <v>1320</v>
      </c>
      <c r="L6" s="1007" t="s">
        <v>1321</v>
      </c>
      <c r="M6" s="1008" t="s">
        <v>505</v>
      </c>
    </row>
    <row r="7" spans="2:16" x14ac:dyDescent="0.2">
      <c r="B7" s="1009">
        <v>1</v>
      </c>
      <c r="C7" s="967" t="s">
        <v>1322</v>
      </c>
      <c r="D7" s="1010"/>
      <c r="E7" s="1010"/>
      <c r="F7" s="1010"/>
      <c r="G7" s="1010"/>
      <c r="H7" s="1010"/>
      <c r="I7" s="1010"/>
      <c r="J7" s="1010"/>
      <c r="K7" s="1010"/>
      <c r="L7" s="1010"/>
      <c r="M7" s="1011">
        <v>39</v>
      </c>
      <c r="O7" s="1012"/>
    </row>
    <row r="8" spans="2:16" x14ac:dyDescent="0.2">
      <c r="B8" s="1009">
        <v>2</v>
      </c>
      <c r="C8" s="1013" t="s">
        <v>1323</v>
      </c>
      <c r="D8" s="1014">
        <v>5</v>
      </c>
      <c r="E8" s="1014">
        <v>8</v>
      </c>
      <c r="F8" s="1014">
        <v>13</v>
      </c>
      <c r="G8" s="1015"/>
      <c r="H8" s="1015"/>
      <c r="I8" s="1015"/>
      <c r="J8" s="1015"/>
      <c r="K8" s="1015"/>
      <c r="L8" s="1016"/>
      <c r="M8" s="1017"/>
    </row>
    <row r="9" spans="2:16" x14ac:dyDescent="0.2">
      <c r="B9" s="1009">
        <v>3</v>
      </c>
      <c r="C9" s="1018" t="s">
        <v>1324</v>
      </c>
      <c r="D9" s="1015"/>
      <c r="E9" s="1015"/>
      <c r="F9" s="1015"/>
      <c r="G9" s="1019">
        <v>0</v>
      </c>
      <c r="H9" s="1019">
        <v>0</v>
      </c>
      <c r="I9" s="1019">
        <v>0</v>
      </c>
      <c r="J9" s="1019">
        <v>0</v>
      </c>
      <c r="K9" s="1019">
        <v>0</v>
      </c>
      <c r="L9" s="1020">
        <v>0</v>
      </c>
      <c r="M9" s="1017"/>
    </row>
    <row r="10" spans="2:16" x14ac:dyDescent="0.2">
      <c r="B10" s="1009">
        <v>4</v>
      </c>
      <c r="C10" s="1018" t="s">
        <v>1325</v>
      </c>
      <c r="D10" s="1015"/>
      <c r="E10" s="1015"/>
      <c r="F10" s="1015"/>
      <c r="G10" s="1019">
        <v>3</v>
      </c>
      <c r="H10" s="1019">
        <v>13</v>
      </c>
      <c r="I10" s="1019">
        <v>0</v>
      </c>
      <c r="J10" s="1019">
        <v>2</v>
      </c>
      <c r="K10" s="1019">
        <v>8</v>
      </c>
      <c r="L10" s="1020">
        <v>0</v>
      </c>
      <c r="M10" s="1017"/>
      <c r="O10" s="1012"/>
    </row>
    <row r="11" spans="2:16" x14ac:dyDescent="0.2">
      <c r="B11" s="1009">
        <v>5</v>
      </c>
      <c r="C11" s="967" t="s">
        <v>1326</v>
      </c>
      <c r="D11" s="1014">
        <v>11.570475</v>
      </c>
      <c r="E11" s="1014">
        <v>962.79513316666669</v>
      </c>
      <c r="F11" s="1014">
        <v>974.36560816666668</v>
      </c>
      <c r="G11" s="1021">
        <v>121.689159</v>
      </c>
      <c r="H11" s="1021">
        <v>448.69433483200004</v>
      </c>
      <c r="I11" s="1021">
        <v>0</v>
      </c>
      <c r="J11" s="1021">
        <v>70.287463000000002</v>
      </c>
      <c r="K11" s="1021">
        <v>316.88047946833331</v>
      </c>
      <c r="L11" s="1022">
        <v>0</v>
      </c>
      <c r="M11" s="1017"/>
    </row>
    <row r="12" spans="2:16" x14ac:dyDescent="0.2">
      <c r="B12" s="1009">
        <v>6</v>
      </c>
      <c r="C12" s="1013" t="s">
        <v>1327</v>
      </c>
      <c r="D12" s="1023">
        <v>0</v>
      </c>
      <c r="E12" s="1024">
        <v>439.55453999999997</v>
      </c>
      <c r="F12" s="1024">
        <v>439.55453999999997</v>
      </c>
      <c r="G12" s="1025">
        <v>40.700000000000003</v>
      </c>
      <c r="H12" s="1025">
        <v>108.9</v>
      </c>
      <c r="I12" s="1025">
        <v>0</v>
      </c>
      <c r="J12" s="1025">
        <v>18.899999999999999</v>
      </c>
      <c r="K12" s="1025">
        <v>81.576592000000005</v>
      </c>
      <c r="L12" s="1026">
        <v>0</v>
      </c>
      <c r="M12" s="1017"/>
      <c r="O12" s="1012"/>
      <c r="P12" s="1012"/>
    </row>
    <row r="13" spans="2:16" x14ac:dyDescent="0.2">
      <c r="B13" s="1009">
        <v>7</v>
      </c>
      <c r="C13" s="1018" t="s">
        <v>1328</v>
      </c>
      <c r="D13" s="1023">
        <v>11.570475</v>
      </c>
      <c r="E13" s="1024">
        <v>523.24059316666671</v>
      </c>
      <c r="F13" s="1024">
        <v>534.8110681666667</v>
      </c>
      <c r="G13" s="1025">
        <v>80.989159000000001</v>
      </c>
      <c r="H13" s="1025">
        <v>339.794334832</v>
      </c>
      <c r="I13" s="1025">
        <v>0</v>
      </c>
      <c r="J13" s="1025">
        <v>51.387462999999997</v>
      </c>
      <c r="K13" s="1025">
        <v>235.30388746833333</v>
      </c>
      <c r="L13" s="1026">
        <v>0</v>
      </c>
      <c r="M13" s="1017"/>
      <c r="O13" s="1012"/>
      <c r="P13" s="1012"/>
    </row>
  </sheetData>
  <sheetProtection algorithmName="SHA-512" hashValue="I/hWmVqbRFDmpWfbxts3e0isvriiARR6+6Lf3E88g9szvbHDk+hla8fZDaoJFOIUI1DSx7X1pr+iU4RwDg5qTQ==" saltValue="cW5HFGc9O3FNc6BsWwiQUg==" spinCount="100000" sheet="1" objects="1" scenarios="1"/>
  <mergeCells count="3">
    <mergeCell ref="B2:M2"/>
    <mergeCell ref="D5:F5"/>
    <mergeCell ref="G5:L5"/>
  </mergeCells>
  <pageMargins left="0.70866141732283472" right="0.70866141732283472" top="0.74803149606299213" bottom="0.74803149606299213" header="0.31496062992125984" footer="0.31496062992125984"/>
  <pageSetup paperSize="9" scale="48"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9DD1D0-3D6F-4F39-AD17-3AFE0064B075}">
  <sheetPr>
    <tabColor theme="5" tint="-0.499984740745262"/>
    <pageSetUpPr fitToPage="1"/>
  </sheetPr>
  <dimension ref="B1:H19"/>
  <sheetViews>
    <sheetView showGridLines="0" workbookViewId="0">
      <selection activeCell="D13" sqref="D13"/>
    </sheetView>
  </sheetViews>
  <sheetFormatPr defaultRowHeight="12.75" x14ac:dyDescent="0.2"/>
  <cols>
    <col min="3" max="3" width="37.5703125" customWidth="1"/>
    <col min="4" max="4" width="20.85546875" customWidth="1"/>
    <col min="5" max="5" width="20.42578125" bestFit="1" customWidth="1"/>
    <col min="6" max="6" width="24.140625" bestFit="1" customWidth="1"/>
    <col min="7" max="7" width="15.140625" bestFit="1" customWidth="1"/>
    <col min="8" max="8" width="21.42578125" bestFit="1" customWidth="1"/>
  </cols>
  <sheetData>
    <row r="1" spans="2:8" ht="13.5" thickBot="1" x14ac:dyDescent="0.25"/>
    <row r="2" spans="2:8" ht="18.75" customHeight="1" thickBot="1" x14ac:dyDescent="0.25">
      <c r="B2" s="1046" t="s">
        <v>1397</v>
      </c>
      <c r="C2" s="1050"/>
      <c r="D2" s="1050"/>
      <c r="E2" s="1050"/>
      <c r="F2" s="1050"/>
      <c r="G2" s="1050"/>
      <c r="H2" s="1051"/>
    </row>
    <row r="5" spans="2:8" ht="15" x14ac:dyDescent="0.25">
      <c r="B5" s="102"/>
      <c r="C5" s="102"/>
      <c r="D5" s="1052" t="s">
        <v>132</v>
      </c>
      <c r="E5" s="1052" t="s">
        <v>146</v>
      </c>
      <c r="F5" s="1052" t="s">
        <v>133</v>
      </c>
      <c r="G5" s="1052" t="s">
        <v>147</v>
      </c>
      <c r="H5" s="1052" t="s">
        <v>148</v>
      </c>
    </row>
    <row r="6" spans="2:8" ht="15" x14ac:dyDescent="0.25">
      <c r="B6" s="102"/>
      <c r="C6" s="102"/>
      <c r="D6" s="1089" t="s">
        <v>175</v>
      </c>
      <c r="E6" s="1089" t="s">
        <v>1398</v>
      </c>
      <c r="F6" s="1089"/>
      <c r="G6" s="1089"/>
      <c r="H6" s="1089"/>
    </row>
    <row r="7" spans="2:8" ht="15" x14ac:dyDescent="0.25">
      <c r="B7" s="102"/>
      <c r="C7" s="102"/>
      <c r="D7" s="1089"/>
      <c r="E7" s="1052" t="s">
        <v>1399</v>
      </c>
      <c r="F7" s="1052" t="s">
        <v>1400</v>
      </c>
      <c r="G7" s="1053" t="s">
        <v>1401</v>
      </c>
      <c r="H7" s="1052" t="s">
        <v>1402</v>
      </c>
    </row>
    <row r="8" spans="2:8" ht="45" x14ac:dyDescent="0.2">
      <c r="B8" s="1054">
        <v>1</v>
      </c>
      <c r="C8" s="1055" t="s">
        <v>1403</v>
      </c>
      <c r="D8" s="1056">
        <v>5125931.8206519997</v>
      </c>
      <c r="E8" s="1056">
        <v>3510689.0206356202</v>
      </c>
      <c r="F8" s="1056">
        <v>377676.58507190202</v>
      </c>
      <c r="G8" s="1056">
        <v>0</v>
      </c>
      <c r="H8" s="1056">
        <v>274588.61662799999</v>
      </c>
    </row>
    <row r="9" spans="2:8" ht="45" x14ac:dyDescent="0.2">
      <c r="B9" s="1054">
        <v>2</v>
      </c>
      <c r="C9" s="1055" t="s">
        <v>1404</v>
      </c>
      <c r="D9" s="1056">
        <v>4751211.4395069992</v>
      </c>
      <c r="E9" s="1056">
        <v>456609.35471514246</v>
      </c>
      <c r="F9" s="1056">
        <v>0</v>
      </c>
      <c r="G9" s="1056">
        <v>0</v>
      </c>
      <c r="H9" s="1056">
        <v>0</v>
      </c>
    </row>
    <row r="10" spans="2:8" ht="30" x14ac:dyDescent="0.2">
      <c r="B10" s="1054">
        <v>3</v>
      </c>
      <c r="C10" s="1055" t="s">
        <v>1405</v>
      </c>
      <c r="D10" s="1056">
        <v>5125931.8206519997</v>
      </c>
      <c r="E10" s="1056">
        <v>3510689.0206356202</v>
      </c>
      <c r="F10" s="1056">
        <v>377676.58507190202</v>
      </c>
      <c r="G10" s="1056">
        <v>0</v>
      </c>
      <c r="H10" s="1056">
        <v>274588.61662799999</v>
      </c>
    </row>
    <row r="11" spans="2:8" ht="15" x14ac:dyDescent="0.2">
      <c r="B11" s="1054">
        <v>4</v>
      </c>
      <c r="C11" s="1055" t="s">
        <v>1406</v>
      </c>
      <c r="D11" s="1056">
        <v>1355303.4061578601</v>
      </c>
      <c r="E11" s="1056">
        <v>1355303.4061578601</v>
      </c>
      <c r="F11" s="1057"/>
      <c r="G11" s="1058"/>
      <c r="H11" s="1059"/>
    </row>
    <row r="12" spans="2:8" ht="15" x14ac:dyDescent="0.2">
      <c r="B12" s="1052">
        <v>5</v>
      </c>
      <c r="C12" s="1060" t="s">
        <v>1407</v>
      </c>
      <c r="D12" s="1056">
        <v>-2592.0349392899998</v>
      </c>
      <c r="E12" s="1056">
        <v>-2592.0349392899998</v>
      </c>
      <c r="F12" s="1057"/>
      <c r="G12" s="1058"/>
      <c r="H12" s="1059"/>
    </row>
    <row r="13" spans="2:8" ht="45" x14ac:dyDescent="0.2">
      <c r="B13" s="1052">
        <v>6</v>
      </c>
      <c r="C13" s="1060" t="s">
        <v>1408</v>
      </c>
      <c r="D13" s="1058"/>
      <c r="E13" s="1058"/>
      <c r="F13" s="1057"/>
      <c r="G13" s="1058"/>
      <c r="H13" s="1059"/>
    </row>
    <row r="14" spans="2:8" ht="30" x14ac:dyDescent="0.2">
      <c r="B14" s="1052">
        <v>7</v>
      </c>
      <c r="C14" s="1060" t="s">
        <v>1409</v>
      </c>
      <c r="D14" s="1058"/>
      <c r="E14" s="1058"/>
      <c r="F14" s="1057"/>
      <c r="G14" s="1058"/>
      <c r="H14" s="1059"/>
    </row>
    <row r="15" spans="2:8" ht="30" x14ac:dyDescent="0.2">
      <c r="B15" s="1052">
        <v>8</v>
      </c>
      <c r="C15" s="1060" t="s">
        <v>1410</v>
      </c>
      <c r="D15" s="1058"/>
      <c r="E15" s="1058"/>
      <c r="F15" s="1057"/>
      <c r="G15" s="1058"/>
      <c r="H15" s="1059"/>
    </row>
    <row r="16" spans="2:8" ht="30" x14ac:dyDescent="0.2">
      <c r="B16" s="1052">
        <v>9</v>
      </c>
      <c r="C16" s="1060" t="s">
        <v>1411</v>
      </c>
      <c r="D16" s="1058"/>
      <c r="E16" s="1058"/>
      <c r="F16" s="1057"/>
      <c r="G16" s="1058"/>
      <c r="H16" s="1059"/>
    </row>
    <row r="17" spans="2:8" ht="30" x14ac:dyDescent="0.2">
      <c r="B17" s="1052">
        <v>10</v>
      </c>
      <c r="C17" s="1060" t="s">
        <v>1412</v>
      </c>
      <c r="D17" s="1058"/>
      <c r="E17" s="1058"/>
      <c r="F17" s="1057"/>
      <c r="G17" s="1058"/>
      <c r="H17" s="1059"/>
    </row>
    <row r="18" spans="2:8" ht="15" x14ac:dyDescent="0.2">
      <c r="B18" s="1052">
        <v>11</v>
      </c>
      <c r="C18" s="1060" t="s">
        <v>1413</v>
      </c>
      <c r="D18" s="1058"/>
      <c r="E18" s="1058"/>
      <c r="F18" s="1057"/>
      <c r="G18" s="1058"/>
      <c r="H18" s="1059"/>
    </row>
    <row r="19" spans="2:8" ht="30" x14ac:dyDescent="0.2">
      <c r="B19" s="1054">
        <v>12</v>
      </c>
      <c r="C19" s="1055" t="s">
        <v>1414</v>
      </c>
      <c r="D19" s="1061">
        <v>6478643.1918705693</v>
      </c>
      <c r="E19" s="1061">
        <v>4863400.3918541903</v>
      </c>
      <c r="F19" s="1061">
        <v>377676.58507190202</v>
      </c>
      <c r="G19" s="1061">
        <v>0</v>
      </c>
      <c r="H19" s="1061">
        <v>274588.61662799999</v>
      </c>
    </row>
  </sheetData>
  <sheetProtection algorithmName="SHA-512" hashValue="R/Fe+Tgp0dyMGXFi1r+MJbT/0ER2H8BOJ4QrBkOzdO7mKWXZAZp/A7+iZJrbHYGGlrvMfRXzT/zKpQ1yW8dosg==" saltValue="DnPd0HFdRbdfxlnnjXSwoQ==" spinCount="100000" sheet="1" objects="1" scenarios="1"/>
  <mergeCells count="2">
    <mergeCell ref="D6:D7"/>
    <mergeCell ref="E6:H6"/>
  </mergeCells>
  <pageMargins left="0.70866141732283472" right="0.70866141732283472" top="0.74803149606299213" bottom="0.74803149606299213" header="0.31496062992125984" footer="0.31496062992125984"/>
  <pageSetup paperSize="9" scale="59" orientation="portrait" r:id="rId1"/>
  <drawing r:id="rId2"/>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CE5B7A-4F1D-4A23-84CC-2ED19C55631A}">
  <sheetPr>
    <tabColor theme="5" tint="-0.499984740745262"/>
    <pageSetUpPr fitToPage="1"/>
  </sheetPr>
  <dimension ref="B3:K17"/>
  <sheetViews>
    <sheetView showGridLines="0" zoomScale="70" zoomScaleNormal="70" zoomScalePageLayoutView="60" workbookViewId="0">
      <selection activeCell="K14" sqref="K14"/>
    </sheetView>
  </sheetViews>
  <sheetFormatPr defaultColWidth="9.140625" defaultRowHeight="23.25" customHeight="1" x14ac:dyDescent="0.2"/>
  <cols>
    <col min="1" max="2" width="9.140625" style="172"/>
    <col min="3" max="3" width="33.7109375" style="172" customWidth="1"/>
    <col min="4" max="4" width="28.7109375" style="172" customWidth="1"/>
    <col min="5" max="5" width="24.42578125" style="172" customWidth="1"/>
    <col min="6" max="6" width="20.5703125" style="172" customWidth="1"/>
    <col min="7" max="7" width="22.140625" style="172" customWidth="1"/>
    <col min="8" max="8" width="26" style="172" customWidth="1"/>
    <col min="9" max="9" width="23" style="172" customWidth="1"/>
    <col min="10" max="10" width="22.5703125" style="172" customWidth="1"/>
    <col min="11" max="11" width="21" style="172" customWidth="1"/>
    <col min="12" max="16384" width="9.140625" style="172"/>
  </cols>
  <sheetData>
    <row r="3" spans="2:11" ht="23.25" customHeight="1" thickBot="1" x14ac:dyDescent="0.25"/>
    <row r="4" spans="2:11" ht="23.25" customHeight="1" thickBot="1" x14ac:dyDescent="0.25">
      <c r="C4" s="1248" t="s">
        <v>236</v>
      </c>
      <c r="D4" s="1249"/>
      <c r="E4" s="1249"/>
      <c r="F4" s="1249"/>
      <c r="G4" s="1249"/>
      <c r="H4" s="1249"/>
      <c r="I4" s="1249"/>
      <c r="J4" s="1249"/>
      <c r="K4" s="1250"/>
    </row>
    <row r="5" spans="2:11" ht="23.25" customHeight="1" thickBot="1" x14ac:dyDescent="0.25">
      <c r="B5" s="173"/>
      <c r="C5" s="173"/>
      <c r="D5" s="173"/>
      <c r="E5" s="173"/>
      <c r="F5" s="174"/>
      <c r="G5" s="174"/>
      <c r="H5" s="174"/>
      <c r="I5" s="174"/>
      <c r="J5" s="174"/>
      <c r="K5" s="174"/>
    </row>
    <row r="6" spans="2:11" ht="23.25" customHeight="1" x14ac:dyDescent="0.2">
      <c r="B6" s="175"/>
      <c r="C6" s="176" t="s">
        <v>1572</v>
      </c>
      <c r="D6" s="1537" t="s">
        <v>237</v>
      </c>
      <c r="E6" s="1538"/>
      <c r="F6" s="1537" t="s">
        <v>238</v>
      </c>
      <c r="G6" s="1538"/>
      <c r="H6" s="1537" t="s">
        <v>239</v>
      </c>
      <c r="I6" s="1538"/>
      <c r="J6" s="1537" t="s">
        <v>240</v>
      </c>
      <c r="K6" s="1538"/>
    </row>
    <row r="7" spans="2:11" ht="23.25" customHeight="1" thickBot="1" x14ac:dyDescent="0.25">
      <c r="B7" s="175"/>
      <c r="C7" s="1541" t="s">
        <v>241</v>
      </c>
      <c r="D7" s="1539"/>
      <c r="E7" s="1540"/>
      <c r="F7" s="1539"/>
      <c r="G7" s="1540"/>
      <c r="H7" s="1539"/>
      <c r="I7" s="1540"/>
      <c r="J7" s="1539"/>
      <c r="K7" s="1540"/>
    </row>
    <row r="8" spans="2:11" ht="69.75" customHeight="1" thickBot="1" x14ac:dyDescent="0.25">
      <c r="B8" s="175"/>
      <c r="C8" s="1542"/>
      <c r="D8" s="177"/>
      <c r="E8" s="178" t="s">
        <v>242</v>
      </c>
      <c r="F8" s="177"/>
      <c r="G8" s="178" t="s">
        <v>242</v>
      </c>
      <c r="H8" s="177"/>
      <c r="I8" s="178" t="s">
        <v>243</v>
      </c>
      <c r="J8" s="177"/>
      <c r="K8" s="178" t="s">
        <v>243</v>
      </c>
    </row>
    <row r="9" spans="2:11" ht="42" customHeight="1" x14ac:dyDescent="0.2">
      <c r="B9" s="179"/>
      <c r="C9" s="180" t="s">
        <v>244</v>
      </c>
      <c r="D9" s="181">
        <v>1057705.253879</v>
      </c>
      <c r="E9" s="181">
        <v>576492.63627899997</v>
      </c>
      <c r="F9" s="182"/>
      <c r="G9" s="182"/>
      <c r="H9" s="181">
        <v>4068271.215597</v>
      </c>
      <c r="I9" s="181">
        <v>421711.63324699999</v>
      </c>
      <c r="J9" s="182"/>
      <c r="K9" s="182"/>
    </row>
    <row r="10" spans="2:11" ht="32.25" customHeight="1" x14ac:dyDescent="0.2">
      <c r="B10" s="183"/>
      <c r="C10" s="184" t="s">
        <v>245</v>
      </c>
      <c r="D10" s="185">
        <v>0</v>
      </c>
      <c r="E10" s="185">
        <v>0</v>
      </c>
      <c r="F10" s="185">
        <v>0</v>
      </c>
      <c r="G10" s="185">
        <v>0</v>
      </c>
      <c r="H10" s="185">
        <v>22483.048659</v>
      </c>
      <c r="I10" s="185">
        <v>0</v>
      </c>
      <c r="J10" s="185">
        <v>22483.048659</v>
      </c>
      <c r="K10" s="185">
        <v>0</v>
      </c>
    </row>
    <row r="11" spans="2:11" ht="32.25" customHeight="1" x14ac:dyDescent="0.2">
      <c r="B11" s="183"/>
      <c r="C11" s="184" t="s">
        <v>246</v>
      </c>
      <c r="D11" s="185">
        <v>383183.23954400001</v>
      </c>
      <c r="E11" s="185">
        <v>379001.24062499998</v>
      </c>
      <c r="F11" s="185">
        <v>383183.23954400001</v>
      </c>
      <c r="G11" s="185">
        <v>205772.36421299999</v>
      </c>
      <c r="H11" s="185">
        <v>431921.92292099999</v>
      </c>
      <c r="I11" s="185">
        <v>421711.63324699999</v>
      </c>
      <c r="J11" s="185">
        <v>431921.92292099999</v>
      </c>
      <c r="K11" s="185">
        <v>421711.63324699999</v>
      </c>
    </row>
    <row r="12" spans="2:11" ht="32.25" customHeight="1" x14ac:dyDescent="0.2">
      <c r="B12" s="183"/>
      <c r="C12" s="186" t="s">
        <v>247</v>
      </c>
      <c r="D12" s="185">
        <v>119067.78723099999</v>
      </c>
      <c r="E12" s="185">
        <v>119067.78723099999</v>
      </c>
      <c r="F12" s="185">
        <v>119067.78723099999</v>
      </c>
      <c r="G12" s="185">
        <v>0</v>
      </c>
      <c r="H12" s="185">
        <v>3418.1006659999998</v>
      </c>
      <c r="I12" s="185">
        <v>0</v>
      </c>
      <c r="J12" s="185">
        <v>3418.1006659999998</v>
      </c>
      <c r="K12" s="185">
        <v>0</v>
      </c>
    </row>
    <row r="13" spans="2:11" ht="32.25" customHeight="1" x14ac:dyDescent="0.2">
      <c r="B13" s="183"/>
      <c r="C13" s="186" t="s">
        <v>248</v>
      </c>
      <c r="D13" s="185">
        <v>0</v>
      </c>
      <c r="E13" s="185">
        <v>0</v>
      </c>
      <c r="F13" s="185">
        <v>0</v>
      </c>
      <c r="G13" s="185">
        <v>0</v>
      </c>
      <c r="H13" s="185">
        <v>0</v>
      </c>
      <c r="I13" s="185">
        <v>0</v>
      </c>
      <c r="J13" s="185">
        <v>0</v>
      </c>
      <c r="K13" s="185">
        <v>0</v>
      </c>
    </row>
    <row r="14" spans="2:11" ht="32.25" customHeight="1" x14ac:dyDescent="0.2">
      <c r="B14" s="183"/>
      <c r="C14" s="186" t="s">
        <v>249</v>
      </c>
      <c r="D14" s="185">
        <v>202832.78185299999</v>
      </c>
      <c r="E14" s="185">
        <v>198650.78293399999</v>
      </c>
      <c r="F14" s="185">
        <v>202832.78185299999</v>
      </c>
      <c r="G14" s="185">
        <v>194068.447717</v>
      </c>
      <c r="H14" s="185">
        <v>367437.99519300001</v>
      </c>
      <c r="I14" s="185">
        <v>357255.87394399999</v>
      </c>
      <c r="J14" s="185">
        <v>367437.99519300001</v>
      </c>
      <c r="K14" s="185">
        <v>357255.87394399999</v>
      </c>
    </row>
    <row r="15" spans="2:11" ht="32.25" customHeight="1" x14ac:dyDescent="0.2">
      <c r="B15" s="183"/>
      <c r="C15" s="186" t="s">
        <v>250</v>
      </c>
      <c r="D15" s="185">
        <v>134179.13553</v>
      </c>
      <c r="E15" s="185">
        <v>134179.13553</v>
      </c>
      <c r="F15" s="185">
        <v>134179.13553</v>
      </c>
      <c r="G15" s="185">
        <v>11703.916496</v>
      </c>
      <c r="H15" s="185">
        <v>43291.807176000002</v>
      </c>
      <c r="I15" s="185">
        <v>43263.638190999998</v>
      </c>
      <c r="J15" s="185">
        <v>43291.807176000002</v>
      </c>
      <c r="K15" s="185">
        <v>43263.638190999998</v>
      </c>
    </row>
    <row r="16" spans="2:11" ht="32.25" customHeight="1" x14ac:dyDescent="0.2">
      <c r="B16" s="183"/>
      <c r="C16" s="186" t="s">
        <v>251</v>
      </c>
      <c r="D16" s="185">
        <v>46171.322160999996</v>
      </c>
      <c r="E16" s="185">
        <v>46171.322160999996</v>
      </c>
      <c r="F16" s="185">
        <v>46171.322160999996</v>
      </c>
      <c r="G16" s="185">
        <v>0</v>
      </c>
      <c r="H16" s="185">
        <v>21192.120551</v>
      </c>
      <c r="I16" s="185">
        <v>21192.121112000001</v>
      </c>
      <c r="J16" s="185">
        <v>21192.120551</v>
      </c>
      <c r="K16" s="185">
        <v>21192.121112000001</v>
      </c>
    </row>
    <row r="17" spans="2:11" ht="57" customHeight="1" thickBot="1" x14ac:dyDescent="0.25">
      <c r="B17" s="187"/>
      <c r="C17" s="188" t="s">
        <v>138</v>
      </c>
      <c r="D17" s="189">
        <v>674522.01433499996</v>
      </c>
      <c r="E17" s="189">
        <v>0</v>
      </c>
      <c r="F17" s="190"/>
      <c r="G17" s="190"/>
      <c r="H17" s="189">
        <v>3613866.2440169998</v>
      </c>
      <c r="I17" s="189">
        <v>0</v>
      </c>
      <c r="J17" s="190"/>
      <c r="K17" s="190"/>
    </row>
  </sheetData>
  <sheetProtection algorithmName="SHA-512" hashValue="No8PHHg3UHeeQswylTG8jynzlWpGeAvnZVJW3HnKGwuRDaBmkZsBPLfYNOF0Z+gidOMxh5qE1S5gRi4p7uzhDg==" saltValue="YWqDi3ktsaaf0l3ZIQ5X3g==" spinCount="100000" sheet="1" objects="1" scenarios="1"/>
  <mergeCells count="6">
    <mergeCell ref="C4:K4"/>
    <mergeCell ref="D6:E7"/>
    <mergeCell ref="F6:G7"/>
    <mergeCell ref="H6:I7"/>
    <mergeCell ref="J6:K7"/>
    <mergeCell ref="C7:C8"/>
  </mergeCells>
  <pageMargins left="0.70866141732283472" right="0.70866141732283472" top="0.74803149606299213" bottom="0.74803149606299213" header="0.31496062992125984" footer="0.31496062992125984"/>
  <pageSetup paperSize="9" scale="59" orientation="landscape" r:id="rId1"/>
  <drawing r:id="rId2"/>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DB3F38-F068-41EF-8043-74947185E678}">
  <sheetPr>
    <tabColor theme="5" tint="-0.499984740745262"/>
    <pageSetUpPr fitToPage="1"/>
  </sheetPr>
  <dimension ref="B3:H22"/>
  <sheetViews>
    <sheetView showGridLines="0" zoomScale="70" zoomScaleNormal="70" zoomScalePageLayoutView="60" workbookViewId="0">
      <selection activeCell="K14" sqref="K14"/>
    </sheetView>
  </sheetViews>
  <sheetFormatPr defaultColWidth="20.28515625" defaultRowHeight="15" x14ac:dyDescent="0.25"/>
  <cols>
    <col min="1" max="1" width="20.28515625" style="144"/>
    <col min="2" max="2" width="10.7109375" style="144" customWidth="1"/>
    <col min="3" max="3" width="43.42578125" style="144" customWidth="1"/>
    <col min="4" max="4" width="24.28515625" style="144" customWidth="1"/>
    <col min="5" max="5" width="26.28515625" style="144" customWidth="1"/>
    <col min="6" max="6" width="23.5703125" style="144" customWidth="1"/>
    <col min="7" max="7" width="24" style="144" customWidth="1"/>
    <col min="8" max="16384" width="20.28515625" style="144"/>
  </cols>
  <sheetData>
    <row r="3" spans="2:8" ht="15.75" thickBot="1" x14ac:dyDescent="0.3"/>
    <row r="4" spans="2:8" ht="18.75" customHeight="1" thickBot="1" x14ac:dyDescent="0.3">
      <c r="C4" s="1248" t="s">
        <v>252</v>
      </c>
      <c r="D4" s="1249"/>
      <c r="E4" s="1249"/>
      <c r="F4" s="1249"/>
      <c r="G4" s="1250"/>
    </row>
    <row r="5" spans="2:8" ht="19.5" thickBot="1" x14ac:dyDescent="0.3">
      <c r="B5" s="191"/>
      <c r="C5" s="191"/>
      <c r="D5" s="192"/>
      <c r="E5" s="192"/>
      <c r="F5" s="193"/>
      <c r="G5" s="192"/>
    </row>
    <row r="6" spans="2:8" ht="15" customHeight="1" thickBot="1" x14ac:dyDescent="0.3">
      <c r="C6" s="194" t="s">
        <v>1572</v>
      </c>
      <c r="D6" s="1543" t="s">
        <v>253</v>
      </c>
      <c r="E6" s="1544"/>
      <c r="F6" s="1547" t="s">
        <v>254</v>
      </c>
      <c r="G6" s="1548"/>
    </row>
    <row r="7" spans="2:8" ht="75" customHeight="1" thickBot="1" x14ac:dyDescent="0.3">
      <c r="C7" s="1259" t="s">
        <v>241</v>
      </c>
      <c r="D7" s="1545"/>
      <c r="E7" s="1546"/>
      <c r="F7" s="1543" t="s">
        <v>255</v>
      </c>
      <c r="G7" s="1549"/>
    </row>
    <row r="8" spans="2:8" ht="30.75" thickBot="1" x14ac:dyDescent="0.3">
      <c r="B8" s="195"/>
      <c r="C8" s="1259"/>
      <c r="D8" s="196"/>
      <c r="E8" s="197" t="s">
        <v>242</v>
      </c>
      <c r="F8" s="198"/>
      <c r="G8" s="199" t="s">
        <v>243</v>
      </c>
      <c r="H8" s="200"/>
    </row>
    <row r="9" spans="2:8" ht="30" customHeight="1" x14ac:dyDescent="0.25">
      <c r="B9" s="201"/>
      <c r="C9" s="202" t="s">
        <v>256</v>
      </c>
      <c r="D9" s="203">
        <v>0</v>
      </c>
      <c r="E9" s="203">
        <v>0</v>
      </c>
      <c r="F9" s="203">
        <v>186016.690565</v>
      </c>
      <c r="G9" s="203">
        <v>186016.690565</v>
      </c>
    </row>
    <row r="10" spans="2:8" ht="30" customHeight="1" x14ac:dyDescent="0.25">
      <c r="B10" s="204"/>
      <c r="C10" s="205" t="s">
        <v>257</v>
      </c>
      <c r="D10" s="206">
        <v>0</v>
      </c>
      <c r="E10" s="206">
        <v>0</v>
      </c>
      <c r="F10" s="206">
        <v>0</v>
      </c>
      <c r="G10" s="206">
        <v>0</v>
      </c>
    </row>
    <row r="11" spans="2:8" ht="30" customHeight="1" x14ac:dyDescent="0.25">
      <c r="B11" s="204"/>
      <c r="C11" s="205" t="s">
        <v>245</v>
      </c>
      <c r="D11" s="206">
        <v>0</v>
      </c>
      <c r="E11" s="206">
        <v>0</v>
      </c>
      <c r="F11" s="206">
        <v>0</v>
      </c>
      <c r="G11" s="206">
        <v>0</v>
      </c>
    </row>
    <row r="12" spans="2:8" ht="30" customHeight="1" x14ac:dyDescent="0.25">
      <c r="B12" s="204"/>
      <c r="C12" s="205" t="s">
        <v>246</v>
      </c>
      <c r="D12" s="206">
        <v>0</v>
      </c>
      <c r="E12" s="206">
        <v>0</v>
      </c>
      <c r="F12" s="206">
        <v>186016.690565</v>
      </c>
      <c r="G12" s="206">
        <v>186016.690565</v>
      </c>
    </row>
    <row r="13" spans="2:8" ht="30" customHeight="1" x14ac:dyDescent="0.25">
      <c r="B13" s="204"/>
      <c r="C13" s="205" t="s">
        <v>247</v>
      </c>
      <c r="D13" s="206">
        <v>0</v>
      </c>
      <c r="E13" s="206">
        <v>0</v>
      </c>
      <c r="F13" s="206">
        <v>186016.690565</v>
      </c>
      <c r="G13" s="206">
        <v>186016.690565</v>
      </c>
    </row>
    <row r="14" spans="2:8" ht="30" customHeight="1" x14ac:dyDescent="0.25">
      <c r="B14" s="204"/>
      <c r="C14" s="205" t="s">
        <v>248</v>
      </c>
      <c r="D14" s="206">
        <v>0</v>
      </c>
      <c r="E14" s="206">
        <v>0</v>
      </c>
      <c r="F14" s="206">
        <v>0</v>
      </c>
      <c r="G14" s="206">
        <v>0</v>
      </c>
    </row>
    <row r="15" spans="2:8" ht="30" customHeight="1" x14ac:dyDescent="0.25">
      <c r="B15" s="204"/>
      <c r="C15" s="205" t="s">
        <v>249</v>
      </c>
      <c r="D15" s="206">
        <v>0</v>
      </c>
      <c r="E15" s="206">
        <v>0</v>
      </c>
      <c r="F15" s="206">
        <v>0</v>
      </c>
      <c r="G15" s="206">
        <v>0</v>
      </c>
    </row>
    <row r="16" spans="2:8" ht="30" customHeight="1" x14ac:dyDescent="0.25">
      <c r="B16" s="204"/>
      <c r="C16" s="205" t="s">
        <v>250</v>
      </c>
      <c r="D16" s="206">
        <v>0</v>
      </c>
      <c r="E16" s="206">
        <v>0</v>
      </c>
      <c r="F16" s="206">
        <v>186016.690565</v>
      </c>
      <c r="G16" s="206">
        <v>186016.690565</v>
      </c>
    </row>
    <row r="17" spans="2:7" ht="30" customHeight="1" x14ac:dyDescent="0.25">
      <c r="B17" s="204"/>
      <c r="C17" s="205" t="s">
        <v>251</v>
      </c>
      <c r="D17" s="206">
        <v>0</v>
      </c>
      <c r="E17" s="206">
        <v>0</v>
      </c>
      <c r="F17" s="206">
        <v>0</v>
      </c>
      <c r="G17" s="206">
        <v>0</v>
      </c>
    </row>
    <row r="18" spans="2:7" ht="30" customHeight="1" x14ac:dyDescent="0.25">
      <c r="B18" s="204"/>
      <c r="C18" s="205" t="s">
        <v>258</v>
      </c>
      <c r="D18" s="206">
        <v>0</v>
      </c>
      <c r="E18" s="206">
        <v>0</v>
      </c>
      <c r="F18" s="206">
        <v>0</v>
      </c>
      <c r="G18" s="206">
        <v>0</v>
      </c>
    </row>
    <row r="19" spans="2:7" ht="30" customHeight="1" x14ac:dyDescent="0.25">
      <c r="B19" s="204"/>
      <c r="C19" s="205" t="s">
        <v>259</v>
      </c>
      <c r="D19" s="206">
        <v>0</v>
      </c>
      <c r="E19" s="206">
        <v>0</v>
      </c>
      <c r="F19" s="206">
        <v>0</v>
      </c>
      <c r="G19" s="206">
        <v>0</v>
      </c>
    </row>
    <row r="20" spans="2:7" ht="30" customHeight="1" x14ac:dyDescent="0.25">
      <c r="B20" s="201"/>
      <c r="C20" s="207" t="s">
        <v>260</v>
      </c>
      <c r="D20" s="206">
        <v>0</v>
      </c>
      <c r="E20" s="206">
        <v>0</v>
      </c>
      <c r="F20" s="206">
        <v>0</v>
      </c>
      <c r="G20" s="206">
        <v>0</v>
      </c>
    </row>
    <row r="21" spans="2:7" ht="30" customHeight="1" x14ac:dyDescent="0.25">
      <c r="B21" s="201"/>
      <c r="C21" s="207" t="s">
        <v>261</v>
      </c>
      <c r="D21" s="208"/>
      <c r="E21" s="208"/>
      <c r="F21" s="206">
        <v>0</v>
      </c>
      <c r="G21" s="206">
        <v>0</v>
      </c>
    </row>
    <row r="22" spans="2:7" ht="30" customHeight="1" thickBot="1" x14ac:dyDescent="0.3">
      <c r="B22" s="201"/>
      <c r="C22" s="209" t="s">
        <v>262</v>
      </c>
      <c r="D22" s="210">
        <v>1057705.253879</v>
      </c>
      <c r="E22" s="210">
        <v>205772.36421299999</v>
      </c>
      <c r="F22" s="211"/>
      <c r="G22" s="211"/>
    </row>
  </sheetData>
  <sheetProtection algorithmName="SHA-512" hashValue="P0Wgc+rhLwCD8Im6Bg4ip3aKgIxJ0PQyGn9sZg7GDCIP+1/irPEO4Sob9YZl2gNwiuJS+mvw4YJOoIm2nEddoQ==" saltValue="Nsjz3oYx8Y7WlghpNGSM7g==" spinCount="100000" sheet="1" objects="1" scenarios="1"/>
  <mergeCells count="5">
    <mergeCell ref="C4:G4"/>
    <mergeCell ref="D6:E7"/>
    <mergeCell ref="F6:G6"/>
    <mergeCell ref="C7:C8"/>
    <mergeCell ref="F7:G7"/>
  </mergeCells>
  <pageMargins left="0.70866141732283472" right="0.70866141732283472" top="0.74803149606299213" bottom="0.74803149606299213" header="0.31496062992125984" footer="0.31496062992125984"/>
  <pageSetup paperSize="9" scale="85" orientation="landscape" r:id="rId1"/>
  <drawing r:id="rId2"/>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16AF3B-741B-445C-B305-ADFFEAAAFA0C}">
  <sheetPr>
    <tabColor theme="5" tint="-0.499984740745262"/>
    <pageSetUpPr fitToPage="1"/>
  </sheetPr>
  <dimension ref="B3:E8"/>
  <sheetViews>
    <sheetView showGridLines="0" zoomScale="90" zoomScaleNormal="90" zoomScalePageLayoutView="80" workbookViewId="0">
      <selection activeCell="K14" sqref="K14"/>
    </sheetView>
  </sheetViews>
  <sheetFormatPr defaultColWidth="9.140625" defaultRowHeight="15" x14ac:dyDescent="0.25"/>
  <cols>
    <col min="1" max="2" width="9.140625" style="102"/>
    <col min="3" max="3" width="43.28515625" style="102" customWidth="1"/>
    <col min="4" max="4" width="42.140625" style="102" customWidth="1"/>
    <col min="5" max="5" width="44.5703125" style="102" customWidth="1"/>
    <col min="6" max="16384" width="9.140625" style="102"/>
  </cols>
  <sheetData>
    <row r="3" spans="2:5" ht="15.75" thickBot="1" x14ac:dyDescent="0.3"/>
    <row r="4" spans="2:5" ht="18" customHeight="1" thickBot="1" x14ac:dyDescent="0.3">
      <c r="C4" s="1248" t="s">
        <v>263</v>
      </c>
      <c r="D4" s="1249"/>
      <c r="E4" s="1250"/>
    </row>
    <row r="5" spans="2:5" ht="19.5" thickBot="1" x14ac:dyDescent="0.3">
      <c r="B5" s="212"/>
      <c r="C5" s="212"/>
      <c r="D5" s="213"/>
      <c r="E5" s="213"/>
    </row>
    <row r="6" spans="2:5" x14ac:dyDescent="0.25">
      <c r="B6" s="214"/>
      <c r="C6" s="194" t="s">
        <v>1572</v>
      </c>
      <c r="D6" s="1550" t="s">
        <v>264</v>
      </c>
      <c r="E6" s="1552" t="s">
        <v>265</v>
      </c>
    </row>
    <row r="7" spans="2:5" ht="47.25" customHeight="1" thickBot="1" x14ac:dyDescent="0.3">
      <c r="B7" s="214"/>
      <c r="C7" s="215" t="s">
        <v>241</v>
      </c>
      <c r="D7" s="1551"/>
      <c r="E7" s="1553" t="s">
        <v>266</v>
      </c>
    </row>
    <row r="8" spans="2:5" ht="30.75" thickBot="1" x14ac:dyDescent="0.3">
      <c r="B8" s="216"/>
      <c r="C8" s="217" t="s">
        <v>267</v>
      </c>
      <c r="D8" s="218">
        <v>1063653.56642</v>
      </c>
      <c r="E8" s="218">
        <v>1057705.253879</v>
      </c>
    </row>
  </sheetData>
  <sheetProtection algorithmName="SHA-512" hashValue="5l6Ax4shUAlyP7zU29MvelWmDUWKBFakUmGGVL9D6UHAAz6nqNZHm9xtUMw9iOvKGELNCiUmPiiJD0HAYTi2LQ==" saltValue="5UTLI1Jp/E4wjevwyXQh4g==" spinCount="100000" sheet="1" objects="1" scenarios="1"/>
  <mergeCells count="3">
    <mergeCell ref="C4:E4"/>
    <mergeCell ref="D6:D7"/>
    <mergeCell ref="E6:E7"/>
  </mergeCells>
  <pageMargins left="0.70866141732283472" right="0.70866141732283472" top="0.74803149606299213" bottom="0.74803149606299213" header="0.31496062992125984" footer="0.31496062992125984"/>
  <pageSetup paperSize="9"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84ACEA-7B84-457D-9260-163F888E685C}">
  <sheetPr>
    <tabColor theme="5" tint="-0.499984740745262"/>
    <pageSetUpPr fitToPage="1"/>
  </sheetPr>
  <dimension ref="B1:I14"/>
  <sheetViews>
    <sheetView showGridLines="0" workbookViewId="0">
      <selection activeCell="D11" sqref="D11"/>
    </sheetView>
  </sheetViews>
  <sheetFormatPr defaultRowHeight="15" x14ac:dyDescent="0.25"/>
  <cols>
    <col min="1" max="1" width="9.140625" style="102"/>
    <col min="2" max="2" width="30.7109375" style="102" bestFit="1" customWidth="1"/>
    <col min="3" max="3" width="25.140625" style="102" bestFit="1" customWidth="1"/>
    <col min="4" max="4" width="16.140625" style="102" customWidth="1"/>
    <col min="5" max="5" width="14.28515625" style="102" customWidth="1"/>
    <col min="6" max="6" width="12.42578125" style="102" customWidth="1"/>
    <col min="7" max="7" width="16.28515625" style="102" customWidth="1"/>
    <col min="8" max="8" width="12.42578125" style="102" customWidth="1"/>
    <col min="9" max="9" width="26.85546875" style="102" bestFit="1" customWidth="1"/>
    <col min="10" max="16384" width="9.140625" style="102"/>
  </cols>
  <sheetData>
    <row r="1" spans="2:9" ht="15.75" thickBot="1" x14ac:dyDescent="0.3"/>
    <row r="2" spans="2:9" ht="19.5" customHeight="1" thickBot="1" x14ac:dyDescent="0.3">
      <c r="B2" s="1090" t="s">
        <v>1415</v>
      </c>
      <c r="C2" s="1091"/>
      <c r="D2" s="1091"/>
      <c r="E2" s="1091"/>
      <c r="F2" s="1091"/>
      <c r="G2" s="1091"/>
      <c r="H2" s="1091"/>
      <c r="I2" s="1092"/>
    </row>
    <row r="6" spans="2:9" x14ac:dyDescent="0.25">
      <c r="B6" s="1062" t="s">
        <v>132</v>
      </c>
      <c r="C6" s="1057" t="s">
        <v>146</v>
      </c>
      <c r="D6" s="1062" t="s">
        <v>133</v>
      </c>
      <c r="E6" s="1062" t="s">
        <v>147</v>
      </c>
      <c r="F6" s="1062" t="s">
        <v>148</v>
      </c>
      <c r="G6" s="1062" t="s">
        <v>149</v>
      </c>
      <c r="H6" s="1062" t="s">
        <v>150</v>
      </c>
      <c r="I6" s="1057" t="s">
        <v>151</v>
      </c>
    </row>
    <row r="7" spans="2:9" x14ac:dyDescent="0.25">
      <c r="B7" s="1093" t="s">
        <v>1416</v>
      </c>
      <c r="C7" s="1093" t="s">
        <v>1417</v>
      </c>
      <c r="D7" s="1094" t="s">
        <v>1418</v>
      </c>
      <c r="E7" s="1095"/>
      <c r="F7" s="1095"/>
      <c r="G7" s="1095"/>
      <c r="H7" s="1096"/>
      <c r="I7" s="1063" t="s">
        <v>1419</v>
      </c>
    </row>
    <row r="8" spans="2:9" ht="45" x14ac:dyDescent="0.25">
      <c r="B8" s="1093"/>
      <c r="C8" s="1093"/>
      <c r="D8" s="1062" t="s">
        <v>1420</v>
      </c>
      <c r="E8" s="1062" t="s">
        <v>1421</v>
      </c>
      <c r="F8" s="1062" t="s">
        <v>1422</v>
      </c>
      <c r="G8" s="1062" t="s">
        <v>1423</v>
      </c>
      <c r="H8" s="1062" t="s">
        <v>1424</v>
      </c>
      <c r="I8" s="1064"/>
    </row>
    <row r="9" spans="2:9" x14ac:dyDescent="0.25">
      <c r="B9" s="1065" t="s">
        <v>1425</v>
      </c>
      <c r="C9" s="1065" t="s">
        <v>1420</v>
      </c>
      <c r="D9" s="1066" t="s">
        <v>1426</v>
      </c>
      <c r="E9" s="1067"/>
      <c r="F9" s="1067"/>
      <c r="G9" s="1067"/>
      <c r="H9" s="1067"/>
      <c r="I9" s="1065" t="s">
        <v>1427</v>
      </c>
    </row>
    <row r="10" spans="2:9" x14ac:dyDescent="0.25">
      <c r="B10" s="1065" t="s">
        <v>1428</v>
      </c>
      <c r="C10" s="1065" t="s">
        <v>1420</v>
      </c>
      <c r="D10" s="1066" t="s">
        <v>1426</v>
      </c>
      <c r="F10" s="1067"/>
      <c r="G10" s="1067"/>
      <c r="H10" s="1067"/>
      <c r="I10" s="1065" t="s">
        <v>1427</v>
      </c>
    </row>
    <row r="11" spans="2:9" x14ac:dyDescent="0.25">
      <c r="B11" s="1065" t="s">
        <v>1429</v>
      </c>
      <c r="C11" s="1065" t="s">
        <v>1420</v>
      </c>
      <c r="D11" s="1066" t="s">
        <v>1426</v>
      </c>
      <c r="E11" s="1067"/>
      <c r="F11" s="1067"/>
      <c r="H11" s="1066"/>
      <c r="I11" s="1065" t="s">
        <v>1430</v>
      </c>
    </row>
    <row r="12" spans="2:9" x14ac:dyDescent="0.25">
      <c r="B12" s="1065" t="s">
        <v>1431</v>
      </c>
      <c r="C12" s="1065" t="s">
        <v>1420</v>
      </c>
      <c r="D12" s="1067"/>
      <c r="E12" s="1067"/>
      <c r="F12" s="1066" t="s">
        <v>1426</v>
      </c>
      <c r="G12" s="1067"/>
      <c r="H12" s="1067"/>
      <c r="I12" s="1065" t="s">
        <v>1432</v>
      </c>
    </row>
    <row r="13" spans="2:9" x14ac:dyDescent="0.25">
      <c r="B13" s="1065" t="s">
        <v>1433</v>
      </c>
      <c r="C13" s="1065" t="s">
        <v>1420</v>
      </c>
      <c r="D13" s="1067"/>
      <c r="E13" s="1067"/>
      <c r="F13" s="1066" t="s">
        <v>1426</v>
      </c>
      <c r="G13" s="1067"/>
      <c r="H13" s="1067"/>
      <c r="I13" s="1065" t="s">
        <v>1432</v>
      </c>
    </row>
    <row r="14" spans="2:9" x14ac:dyDescent="0.25">
      <c r="B14" s="1065" t="s">
        <v>1434</v>
      </c>
      <c r="C14" s="1065" t="s">
        <v>1421</v>
      </c>
      <c r="D14" s="1067"/>
      <c r="E14" s="1066" t="s">
        <v>1426</v>
      </c>
      <c r="F14" s="1066"/>
      <c r="G14" s="1067"/>
      <c r="H14" s="1067"/>
      <c r="I14" s="1065" t="s">
        <v>1435</v>
      </c>
    </row>
  </sheetData>
  <sheetProtection algorithmName="SHA-512" hashValue="AFopRb4Psyp8HY9JGJLQ6rd9bSb4hY+iryHoV482srLsFwJnDP8zt9Htixn1DuC7WrHJoJwWlViTo9xM1d9v/Q==" saltValue="3D+HZ632fxs8DY7C7/UWQg==" spinCount="100000" sheet="1" objects="1" scenarios="1"/>
  <mergeCells count="4">
    <mergeCell ref="B2:I2"/>
    <mergeCell ref="B7:B8"/>
    <mergeCell ref="C7:C8"/>
    <mergeCell ref="D7:H7"/>
  </mergeCells>
  <pageMargins left="0.70866141732283472" right="0.70866141732283472" top="0.74803149606299213" bottom="0.74803149606299213" header="0.31496062992125984" footer="0.31496062992125984"/>
  <pageSetup paperSize="9" scale="84"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E5D1E6-FE75-4654-AA7C-E6E4B731A206}">
  <sheetPr>
    <tabColor theme="5" tint="-0.499984740745262"/>
    <pageSetUpPr fitToPage="1"/>
  </sheetPr>
  <dimension ref="A1:G128"/>
  <sheetViews>
    <sheetView showGridLines="0" zoomScale="80" zoomScaleNormal="80" workbookViewId="0"/>
  </sheetViews>
  <sheetFormatPr defaultColWidth="8.7109375" defaultRowHeight="14.25" x14ac:dyDescent="0.2"/>
  <cols>
    <col min="1" max="1" width="10.42578125" style="1" customWidth="1"/>
    <col min="2" max="2" width="15.7109375" style="2" bestFit="1" customWidth="1"/>
    <col min="3" max="3" width="105" style="3" customWidth="1"/>
    <col min="4" max="4" width="22.42578125" style="1" customWidth="1"/>
    <col min="5" max="5" width="32.42578125" style="3" customWidth="1"/>
    <col min="6" max="6" width="8.7109375" style="1"/>
    <col min="7" max="7" width="19.42578125" style="1" customWidth="1"/>
    <col min="8" max="16384" width="8.7109375" style="1"/>
  </cols>
  <sheetData>
    <row r="1" spans="1:6" ht="15" thickBot="1" x14ac:dyDescent="0.25"/>
    <row r="2" spans="1:6" s="5" customFormat="1" ht="41.25" customHeight="1" thickBot="1" x14ac:dyDescent="0.3">
      <c r="A2" s="4"/>
      <c r="B2" s="1100" t="s">
        <v>0</v>
      </c>
      <c r="C2" s="1101"/>
      <c r="D2" s="1101"/>
      <c r="E2" s="1102"/>
      <c r="F2" s="4"/>
    </row>
    <row r="3" spans="1:6" ht="16.5" customHeight="1" thickBot="1" x14ac:dyDescent="0.25">
      <c r="B3" s="6"/>
      <c r="C3" s="7"/>
      <c r="D3" s="7"/>
    </row>
    <row r="4" spans="1:6" ht="15" thickBot="1" x14ac:dyDescent="0.25">
      <c r="B4" s="6"/>
      <c r="C4" s="7"/>
      <c r="D4" s="8" t="s">
        <v>1</v>
      </c>
      <c r="E4" s="9" t="s">
        <v>2</v>
      </c>
    </row>
    <row r="5" spans="1:6" ht="63" customHeight="1" thickBot="1" x14ac:dyDescent="0.25">
      <c r="D5" s="10" t="s">
        <v>3</v>
      </c>
      <c r="E5" s="11" t="s">
        <v>4</v>
      </c>
    </row>
    <row r="6" spans="1:6" ht="15" thickBot="1" x14ac:dyDescent="0.25">
      <c r="A6" s="12"/>
      <c r="B6" s="1097" t="s">
        <v>5</v>
      </c>
      <c r="C6" s="1098"/>
      <c r="D6" s="1098"/>
      <c r="E6" s="1099"/>
    </row>
    <row r="7" spans="1:6" x14ac:dyDescent="0.2">
      <c r="B7" s="13">
        <v>1</v>
      </c>
      <c r="C7" s="14" t="s">
        <v>6</v>
      </c>
      <c r="D7" s="15">
        <v>28017.932000000001</v>
      </c>
      <c r="E7" s="959" t="s">
        <v>1180</v>
      </c>
    </row>
    <row r="8" spans="1:6" x14ac:dyDescent="0.2">
      <c r="B8" s="16"/>
      <c r="C8" s="17" t="s">
        <v>1231</v>
      </c>
      <c r="D8" s="15">
        <v>24118.22</v>
      </c>
      <c r="E8" s="959" t="s">
        <v>1233</v>
      </c>
    </row>
    <row r="9" spans="1:6" x14ac:dyDescent="0.2">
      <c r="B9" s="16"/>
      <c r="C9" s="17" t="s">
        <v>1232</v>
      </c>
      <c r="D9" s="15">
        <v>3899.712</v>
      </c>
      <c r="E9" s="959" t="s">
        <v>1233</v>
      </c>
    </row>
    <row r="10" spans="1:6" x14ac:dyDescent="0.2">
      <c r="B10" s="16"/>
      <c r="C10" s="17" t="s">
        <v>7</v>
      </c>
      <c r="D10" s="15">
        <v>0</v>
      </c>
      <c r="E10" s="959" t="s">
        <v>1181</v>
      </c>
    </row>
    <row r="11" spans="1:6" x14ac:dyDescent="0.2">
      <c r="B11" s="16">
        <v>2</v>
      </c>
      <c r="C11" s="17" t="s">
        <v>8</v>
      </c>
      <c r="D11" s="15">
        <v>240909.43486759</v>
      </c>
      <c r="E11" s="959" t="s">
        <v>1182</v>
      </c>
    </row>
    <row r="12" spans="1:6" ht="15.6" customHeight="1" x14ac:dyDescent="0.2">
      <c r="B12" s="16">
        <v>3</v>
      </c>
      <c r="C12" s="17" t="s">
        <v>9</v>
      </c>
      <c r="D12" s="15">
        <v>17862.31966193</v>
      </c>
      <c r="E12" s="959" t="s">
        <v>1183</v>
      </c>
    </row>
    <row r="13" spans="1:6" x14ac:dyDescent="0.2">
      <c r="B13" s="16" t="s">
        <v>10</v>
      </c>
      <c r="C13" s="17" t="s">
        <v>11</v>
      </c>
      <c r="D13" s="15">
        <v>0</v>
      </c>
      <c r="E13" s="959" t="s">
        <v>1184</v>
      </c>
    </row>
    <row r="14" spans="1:6" ht="28.5" x14ac:dyDescent="0.2">
      <c r="B14" s="16">
        <v>4</v>
      </c>
      <c r="C14" s="17" t="s">
        <v>12</v>
      </c>
      <c r="D14" s="15">
        <v>0</v>
      </c>
      <c r="E14" s="959" t="s">
        <v>1185</v>
      </c>
    </row>
    <row r="15" spans="1:6" x14ac:dyDescent="0.2">
      <c r="B15" s="16">
        <v>5</v>
      </c>
      <c r="C15" s="17" t="s">
        <v>13</v>
      </c>
      <c r="D15" s="15">
        <v>0</v>
      </c>
      <c r="E15" s="959" t="s">
        <v>1186</v>
      </c>
    </row>
    <row r="16" spans="1:6" x14ac:dyDescent="0.2">
      <c r="B16" s="16" t="s">
        <v>14</v>
      </c>
      <c r="C16" s="17" t="s">
        <v>15</v>
      </c>
      <c r="D16" s="15">
        <v>37125.343488980005</v>
      </c>
      <c r="E16" s="959" t="s">
        <v>1187</v>
      </c>
    </row>
    <row r="17" spans="1:5" ht="15" thickBot="1" x14ac:dyDescent="0.25">
      <c r="A17" s="18"/>
      <c r="B17" s="19">
        <v>6</v>
      </c>
      <c r="C17" s="20" t="s">
        <v>16</v>
      </c>
      <c r="D17" s="15">
        <v>323915.03001849999</v>
      </c>
      <c r="E17" s="959">
        <v>0</v>
      </c>
    </row>
    <row r="18" spans="1:5" ht="15" thickBot="1" x14ac:dyDescent="0.25">
      <c r="B18" s="1097" t="s">
        <v>17</v>
      </c>
      <c r="C18" s="1098"/>
      <c r="D18" s="1098"/>
      <c r="E18" s="1099"/>
    </row>
    <row r="19" spans="1:5" x14ac:dyDescent="0.2">
      <c r="B19" s="16">
        <v>7</v>
      </c>
      <c r="C19" s="17" t="s">
        <v>18</v>
      </c>
      <c r="D19" s="21">
        <v>-2592.0349392899998</v>
      </c>
      <c r="E19" s="959" t="s">
        <v>1188</v>
      </c>
    </row>
    <row r="20" spans="1:5" x14ac:dyDescent="0.2">
      <c r="B20" s="16">
        <v>8</v>
      </c>
      <c r="C20" s="17" t="s">
        <v>19</v>
      </c>
      <c r="D20" s="21">
        <v>-15049.885760450001</v>
      </c>
      <c r="E20" s="959" t="s">
        <v>1189</v>
      </c>
    </row>
    <row r="21" spans="1:5" x14ac:dyDescent="0.2">
      <c r="B21" s="16">
        <v>9</v>
      </c>
      <c r="C21" s="17" t="s">
        <v>20</v>
      </c>
      <c r="D21" s="21">
        <v>0</v>
      </c>
      <c r="E21" s="959">
        <v>0</v>
      </c>
    </row>
    <row r="22" spans="1:5" ht="28.5" x14ac:dyDescent="0.2">
      <c r="B22" s="16">
        <v>10</v>
      </c>
      <c r="C22" s="17" t="s">
        <v>21</v>
      </c>
      <c r="D22" s="21">
        <v>0</v>
      </c>
      <c r="E22" s="959" t="s">
        <v>1190</v>
      </c>
    </row>
    <row r="23" spans="1:5" x14ac:dyDescent="0.2">
      <c r="B23" s="16">
        <v>11</v>
      </c>
      <c r="C23" s="17" t="s">
        <v>22</v>
      </c>
      <c r="D23" s="21">
        <v>52144.546417140002</v>
      </c>
      <c r="E23" s="959" t="s">
        <v>1191</v>
      </c>
    </row>
    <row r="24" spans="1:5" x14ac:dyDescent="0.2">
      <c r="B24" s="16">
        <v>12</v>
      </c>
      <c r="C24" s="17" t="s">
        <v>23</v>
      </c>
      <c r="D24" s="21">
        <v>0</v>
      </c>
      <c r="E24" s="959" t="s">
        <v>1192</v>
      </c>
    </row>
    <row r="25" spans="1:5" x14ac:dyDescent="0.2">
      <c r="B25" s="16">
        <v>13</v>
      </c>
      <c r="C25" s="17" t="s">
        <v>24</v>
      </c>
      <c r="D25" s="21">
        <v>0</v>
      </c>
      <c r="E25" s="959" t="s">
        <v>1193</v>
      </c>
    </row>
    <row r="26" spans="1:5" x14ac:dyDescent="0.2">
      <c r="B26" s="16">
        <v>14</v>
      </c>
      <c r="C26" s="17" t="s">
        <v>25</v>
      </c>
      <c r="D26" s="21">
        <v>0</v>
      </c>
      <c r="E26" s="959" t="s">
        <v>1194</v>
      </c>
    </row>
    <row r="27" spans="1:5" x14ac:dyDescent="0.2">
      <c r="B27" s="16">
        <v>15</v>
      </c>
      <c r="C27" s="17" t="s">
        <v>26</v>
      </c>
      <c r="D27" s="21">
        <v>0</v>
      </c>
      <c r="E27" s="959" t="s">
        <v>1195</v>
      </c>
    </row>
    <row r="28" spans="1:5" x14ac:dyDescent="0.2">
      <c r="B28" s="16">
        <v>16</v>
      </c>
      <c r="C28" s="17" t="s">
        <v>27</v>
      </c>
      <c r="D28" s="21">
        <v>0</v>
      </c>
      <c r="E28" s="959" t="s">
        <v>1196</v>
      </c>
    </row>
    <row r="29" spans="1:5" ht="42.75" x14ac:dyDescent="0.2">
      <c r="B29" s="16">
        <v>17</v>
      </c>
      <c r="C29" s="17" t="s">
        <v>28</v>
      </c>
      <c r="D29" s="21">
        <v>0</v>
      </c>
      <c r="E29" s="959" t="s">
        <v>1197</v>
      </c>
    </row>
    <row r="30" spans="1:5" ht="42.75" x14ac:dyDescent="0.2">
      <c r="B30" s="16">
        <v>18</v>
      </c>
      <c r="C30" s="17" t="s">
        <v>29</v>
      </c>
      <c r="D30" s="21">
        <v>0</v>
      </c>
      <c r="E30" s="959" t="s">
        <v>1198</v>
      </c>
    </row>
    <row r="31" spans="1:5" ht="42.75" x14ac:dyDescent="0.2">
      <c r="B31" s="16">
        <v>19</v>
      </c>
      <c r="C31" s="17" t="s">
        <v>30</v>
      </c>
      <c r="D31" s="21">
        <v>0</v>
      </c>
      <c r="E31" s="959" t="s">
        <v>1199</v>
      </c>
    </row>
    <row r="32" spans="1:5" x14ac:dyDescent="0.2">
      <c r="B32" s="16">
        <v>20</v>
      </c>
      <c r="C32" s="17" t="s">
        <v>31</v>
      </c>
      <c r="D32" s="21">
        <v>0</v>
      </c>
      <c r="E32" s="959">
        <v>0</v>
      </c>
    </row>
    <row r="33" spans="1:5" ht="28.5" x14ac:dyDescent="0.2">
      <c r="B33" s="16" t="s">
        <v>32</v>
      </c>
      <c r="C33" s="17" t="s">
        <v>33</v>
      </c>
      <c r="D33" s="21">
        <v>0</v>
      </c>
      <c r="E33" s="959" t="s">
        <v>1181</v>
      </c>
    </row>
    <row r="34" spans="1:5" x14ac:dyDescent="0.2">
      <c r="B34" s="16" t="s">
        <v>34</v>
      </c>
      <c r="C34" s="17" t="s">
        <v>35</v>
      </c>
      <c r="D34" s="21">
        <v>0</v>
      </c>
      <c r="E34" s="959" t="s">
        <v>1181</v>
      </c>
    </row>
    <row r="35" spans="1:5" x14ac:dyDescent="0.2">
      <c r="B35" s="16" t="s">
        <v>36</v>
      </c>
      <c r="C35" s="17" t="s">
        <v>37</v>
      </c>
      <c r="D35" s="21">
        <v>0</v>
      </c>
      <c r="E35" s="959" t="s">
        <v>1181</v>
      </c>
    </row>
    <row r="36" spans="1:5" x14ac:dyDescent="0.2">
      <c r="B36" s="16" t="s">
        <v>38</v>
      </c>
      <c r="C36" s="17" t="s">
        <v>39</v>
      </c>
      <c r="D36" s="21">
        <v>0</v>
      </c>
      <c r="E36" s="959" t="s">
        <v>1181</v>
      </c>
    </row>
    <row r="37" spans="1:5" ht="28.5" x14ac:dyDescent="0.2">
      <c r="B37" s="16">
        <v>21</v>
      </c>
      <c r="C37" s="17" t="s">
        <v>40</v>
      </c>
      <c r="D37" s="21">
        <v>0</v>
      </c>
      <c r="E37" s="959" t="s">
        <v>1200</v>
      </c>
    </row>
    <row r="38" spans="1:5" x14ac:dyDescent="0.2">
      <c r="B38" s="16">
        <v>22</v>
      </c>
      <c r="C38" s="17" t="s">
        <v>41</v>
      </c>
      <c r="D38" s="21">
        <v>0</v>
      </c>
      <c r="E38" s="959" t="s">
        <v>1201</v>
      </c>
    </row>
    <row r="39" spans="1:5" ht="28.5" x14ac:dyDescent="0.2">
      <c r="B39" s="16">
        <v>23</v>
      </c>
      <c r="C39" s="17" t="s">
        <v>42</v>
      </c>
      <c r="D39" s="21">
        <v>0</v>
      </c>
      <c r="E39" s="959" t="s">
        <v>1202</v>
      </c>
    </row>
    <row r="40" spans="1:5" ht="15" x14ac:dyDescent="0.2">
      <c r="B40" s="16">
        <v>24</v>
      </c>
      <c r="C40" s="22" t="s">
        <v>31</v>
      </c>
      <c r="D40" s="21">
        <v>0</v>
      </c>
      <c r="E40" s="959">
        <v>0</v>
      </c>
    </row>
    <row r="41" spans="1:5" ht="28.5" x14ac:dyDescent="0.2">
      <c r="B41" s="16">
        <v>25</v>
      </c>
      <c r="C41" s="17" t="s">
        <v>43</v>
      </c>
      <c r="D41" s="21">
        <v>0</v>
      </c>
      <c r="E41" s="959" t="s">
        <v>1200</v>
      </c>
    </row>
    <row r="42" spans="1:5" x14ac:dyDescent="0.2">
      <c r="B42" s="16" t="s">
        <v>44</v>
      </c>
      <c r="C42" s="17" t="s">
        <v>45</v>
      </c>
      <c r="D42" s="21">
        <v>0</v>
      </c>
      <c r="E42" s="959" t="s">
        <v>1181</v>
      </c>
    </row>
    <row r="43" spans="1:5" ht="42.75" x14ac:dyDescent="0.2">
      <c r="B43" s="16" t="s">
        <v>46</v>
      </c>
      <c r="C43" s="17" t="s">
        <v>47</v>
      </c>
      <c r="D43" s="21">
        <v>0</v>
      </c>
      <c r="E43" s="959" t="s">
        <v>1181</v>
      </c>
    </row>
    <row r="44" spans="1:5" ht="28.5" x14ac:dyDescent="0.2">
      <c r="B44" s="16">
        <v>25</v>
      </c>
      <c r="C44" s="17" t="s">
        <v>48</v>
      </c>
      <c r="D44" s="21">
        <v>0</v>
      </c>
      <c r="E44" s="959" t="s">
        <v>1200</v>
      </c>
    </row>
    <row r="45" spans="1:5" x14ac:dyDescent="0.2">
      <c r="B45" s="16">
        <v>27</v>
      </c>
      <c r="C45" s="17" t="s">
        <v>49</v>
      </c>
      <c r="D45" s="21">
        <v>0</v>
      </c>
      <c r="E45" s="959" t="s">
        <v>1203</v>
      </c>
    </row>
    <row r="46" spans="1:5" x14ac:dyDescent="0.2">
      <c r="B46" s="16" t="s">
        <v>50</v>
      </c>
      <c r="C46" s="17" t="s">
        <v>51</v>
      </c>
      <c r="D46" s="21">
        <v>-1156.73491743</v>
      </c>
      <c r="E46" s="959" t="s">
        <v>1181</v>
      </c>
    </row>
    <row r="47" spans="1:5" x14ac:dyDescent="0.2">
      <c r="A47" s="18"/>
      <c r="B47" s="19">
        <v>28</v>
      </c>
      <c r="C47" s="20" t="s">
        <v>52</v>
      </c>
      <c r="D47" s="21">
        <v>33345.890799970002</v>
      </c>
      <c r="E47" s="959">
        <v>0</v>
      </c>
    </row>
    <row r="48" spans="1:5" ht="15" thickBot="1" x14ac:dyDescent="0.25">
      <c r="A48" s="18"/>
      <c r="B48" s="19">
        <v>29</v>
      </c>
      <c r="C48" s="20" t="s">
        <v>53</v>
      </c>
      <c r="D48" s="21">
        <v>357260.92081847996</v>
      </c>
      <c r="E48" s="959">
        <v>0</v>
      </c>
    </row>
    <row r="49" spans="1:5" ht="15" thickBot="1" x14ac:dyDescent="0.25">
      <c r="B49" s="1097" t="s">
        <v>54</v>
      </c>
      <c r="C49" s="1098"/>
      <c r="D49" s="1098"/>
      <c r="E49" s="1099"/>
    </row>
    <row r="50" spans="1:5" x14ac:dyDescent="0.2">
      <c r="B50" s="16">
        <v>30</v>
      </c>
      <c r="C50" s="1" t="s">
        <v>6</v>
      </c>
      <c r="D50" s="21">
        <v>0</v>
      </c>
      <c r="E50" s="959" t="s">
        <v>1204</v>
      </c>
    </row>
    <row r="51" spans="1:5" x14ac:dyDescent="0.2">
      <c r="B51" s="16">
        <v>31</v>
      </c>
      <c r="C51" s="17" t="s">
        <v>55</v>
      </c>
      <c r="D51" s="21">
        <v>0</v>
      </c>
      <c r="E51" s="959">
        <v>0</v>
      </c>
    </row>
    <row r="52" spans="1:5" x14ac:dyDescent="0.2">
      <c r="B52" s="16">
        <v>32</v>
      </c>
      <c r="C52" s="17" t="s">
        <v>56</v>
      </c>
      <c r="D52" s="21">
        <v>0</v>
      </c>
      <c r="E52" s="959">
        <v>0</v>
      </c>
    </row>
    <row r="53" spans="1:5" ht="28.5" x14ac:dyDescent="0.2">
      <c r="B53" s="16">
        <v>33</v>
      </c>
      <c r="C53" s="17" t="s">
        <v>57</v>
      </c>
      <c r="D53" s="21">
        <v>0</v>
      </c>
      <c r="E53" s="959" t="s">
        <v>1205</v>
      </c>
    </row>
    <row r="54" spans="1:5" x14ac:dyDescent="0.2">
      <c r="B54" s="16" t="s">
        <v>58</v>
      </c>
      <c r="C54" s="17" t="s">
        <v>59</v>
      </c>
      <c r="D54" s="21">
        <v>0</v>
      </c>
      <c r="E54" s="959" t="s">
        <v>1181</v>
      </c>
    </row>
    <row r="55" spans="1:5" x14ac:dyDescent="0.2">
      <c r="B55" s="16" t="s">
        <v>60</v>
      </c>
      <c r="C55" s="17" t="s">
        <v>61</v>
      </c>
      <c r="D55" s="21">
        <v>0</v>
      </c>
      <c r="E55" s="959" t="s">
        <v>1181</v>
      </c>
    </row>
    <row r="56" spans="1:5" ht="28.5" x14ac:dyDescent="0.2">
      <c r="B56" s="16">
        <v>34</v>
      </c>
      <c r="C56" s="17" t="s">
        <v>62</v>
      </c>
      <c r="D56" s="21">
        <v>0</v>
      </c>
      <c r="E56" s="959" t="s">
        <v>1206</v>
      </c>
    </row>
    <row r="57" spans="1:5" x14ac:dyDescent="0.2">
      <c r="B57" s="16">
        <v>35</v>
      </c>
      <c r="C57" s="1" t="s">
        <v>63</v>
      </c>
      <c r="D57" s="21">
        <v>0</v>
      </c>
      <c r="E57" s="959" t="s">
        <v>1205</v>
      </c>
    </row>
    <row r="58" spans="1:5" ht="15" thickBot="1" x14ac:dyDescent="0.25">
      <c r="A58" s="18"/>
      <c r="B58" s="23">
        <v>36</v>
      </c>
      <c r="C58" s="24" t="s">
        <v>64</v>
      </c>
      <c r="D58" s="21">
        <v>0</v>
      </c>
      <c r="E58" s="959">
        <v>0</v>
      </c>
    </row>
    <row r="59" spans="1:5" ht="15.75" thickBot="1" x14ac:dyDescent="0.25">
      <c r="A59" s="18"/>
      <c r="B59" s="1103" t="s">
        <v>65</v>
      </c>
      <c r="C59" s="1104"/>
      <c r="D59" s="1104"/>
      <c r="E59" s="1105"/>
    </row>
    <row r="60" spans="1:5" x14ac:dyDescent="0.2">
      <c r="B60" s="13">
        <v>37</v>
      </c>
      <c r="C60" s="14" t="s">
        <v>66</v>
      </c>
      <c r="D60" s="15">
        <v>0</v>
      </c>
      <c r="E60" s="959" t="s">
        <v>1207</v>
      </c>
    </row>
    <row r="61" spans="1:5" ht="42.75" x14ac:dyDescent="0.2">
      <c r="B61" s="16">
        <v>38</v>
      </c>
      <c r="C61" s="17" t="s">
        <v>67</v>
      </c>
      <c r="D61" s="15">
        <v>0</v>
      </c>
      <c r="E61" s="959" t="s">
        <v>1208</v>
      </c>
    </row>
    <row r="62" spans="1:5" ht="42.75" x14ac:dyDescent="0.2">
      <c r="B62" s="16">
        <v>39</v>
      </c>
      <c r="C62" s="17" t="s">
        <v>68</v>
      </c>
      <c r="D62" s="15">
        <v>0</v>
      </c>
      <c r="E62" s="959" t="s">
        <v>1209</v>
      </c>
    </row>
    <row r="63" spans="1:5" ht="28.5" x14ac:dyDescent="0.2">
      <c r="B63" s="16">
        <v>40</v>
      </c>
      <c r="C63" s="17" t="s">
        <v>69</v>
      </c>
      <c r="D63" s="15">
        <v>0</v>
      </c>
      <c r="E63" s="959" t="s">
        <v>1210</v>
      </c>
    </row>
    <row r="64" spans="1:5" x14ac:dyDescent="0.2">
      <c r="B64" s="16">
        <v>41</v>
      </c>
      <c r="C64" s="17" t="s">
        <v>31</v>
      </c>
      <c r="D64" s="15">
        <v>0</v>
      </c>
      <c r="E64" s="959">
        <v>0</v>
      </c>
    </row>
    <row r="65" spans="1:5" x14ac:dyDescent="0.2">
      <c r="B65" s="16">
        <v>42</v>
      </c>
      <c r="C65" s="17" t="s">
        <v>70</v>
      </c>
      <c r="D65" s="15">
        <v>0</v>
      </c>
      <c r="E65" s="959" t="s">
        <v>1211</v>
      </c>
    </row>
    <row r="66" spans="1:5" x14ac:dyDescent="0.2">
      <c r="B66" s="16" t="s">
        <v>71</v>
      </c>
      <c r="C66" s="17" t="s">
        <v>72</v>
      </c>
      <c r="D66" s="15">
        <v>0</v>
      </c>
      <c r="E66" s="959" t="s">
        <v>1181</v>
      </c>
    </row>
    <row r="67" spans="1:5" x14ac:dyDescent="0.2">
      <c r="A67" s="18"/>
      <c r="B67" s="19">
        <v>43</v>
      </c>
      <c r="C67" s="20" t="s">
        <v>73</v>
      </c>
      <c r="D67" s="15">
        <v>0</v>
      </c>
      <c r="E67" s="959">
        <v>0</v>
      </c>
    </row>
    <row r="68" spans="1:5" x14ac:dyDescent="0.2">
      <c r="A68" s="18"/>
      <c r="B68" s="19">
        <v>44</v>
      </c>
      <c r="C68" s="20" t="s">
        <v>74</v>
      </c>
      <c r="D68" s="15">
        <v>0</v>
      </c>
      <c r="E68" s="959">
        <v>0</v>
      </c>
    </row>
    <row r="69" spans="1:5" ht="15" thickBot="1" x14ac:dyDescent="0.25">
      <c r="A69" s="18"/>
      <c r="B69" s="19">
        <v>45</v>
      </c>
      <c r="C69" s="20" t="s">
        <v>75</v>
      </c>
      <c r="D69" s="15">
        <v>0</v>
      </c>
      <c r="E69" s="959">
        <v>0</v>
      </c>
    </row>
    <row r="70" spans="1:5" ht="15" thickBot="1" x14ac:dyDescent="0.25">
      <c r="B70" s="1097" t="s">
        <v>76</v>
      </c>
      <c r="C70" s="1098"/>
      <c r="D70" s="1098"/>
      <c r="E70" s="1099"/>
    </row>
    <row r="71" spans="1:5" x14ac:dyDescent="0.2">
      <c r="B71" s="16">
        <v>46</v>
      </c>
      <c r="C71" s="17" t="s">
        <v>6</v>
      </c>
      <c r="D71" s="25">
        <v>0</v>
      </c>
      <c r="E71" s="959" t="s">
        <v>1212</v>
      </c>
    </row>
    <row r="72" spans="1:5" ht="28.5" x14ac:dyDescent="0.2">
      <c r="B72" s="16">
        <v>47</v>
      </c>
      <c r="C72" s="17" t="s">
        <v>77</v>
      </c>
      <c r="D72" s="25">
        <v>0</v>
      </c>
      <c r="E72" s="959" t="s">
        <v>1213</v>
      </c>
    </row>
    <row r="73" spans="1:5" x14ac:dyDescent="0.2">
      <c r="B73" s="16" t="s">
        <v>78</v>
      </c>
      <c r="C73" s="17" t="s">
        <v>79</v>
      </c>
      <c r="D73" s="25">
        <v>0</v>
      </c>
      <c r="E73" s="959" t="s">
        <v>1181</v>
      </c>
    </row>
    <row r="74" spans="1:5" x14ac:dyDescent="0.2">
      <c r="B74" s="16" t="s">
        <v>80</v>
      </c>
      <c r="C74" s="17" t="s">
        <v>81</v>
      </c>
      <c r="D74" s="25">
        <v>0</v>
      </c>
      <c r="E74" s="959" t="s">
        <v>1181</v>
      </c>
    </row>
    <row r="75" spans="1:5" ht="28.5" x14ac:dyDescent="0.2">
      <c r="B75" s="16">
        <v>48</v>
      </c>
      <c r="C75" s="17" t="s">
        <v>82</v>
      </c>
      <c r="D75" s="25">
        <v>0</v>
      </c>
      <c r="E75" s="959" t="s">
        <v>1214</v>
      </c>
    </row>
    <row r="76" spans="1:5" x14ac:dyDescent="0.2">
      <c r="B76" s="16">
        <v>49</v>
      </c>
      <c r="C76" s="17" t="s">
        <v>63</v>
      </c>
      <c r="D76" s="25">
        <v>0</v>
      </c>
      <c r="E76" s="959" t="s">
        <v>1213</v>
      </c>
    </row>
    <row r="77" spans="1:5" x14ac:dyDescent="0.2">
      <c r="B77" s="16">
        <v>50</v>
      </c>
      <c r="C77" s="17" t="s">
        <v>83</v>
      </c>
      <c r="D77" s="25">
        <v>4397.4301768199994</v>
      </c>
      <c r="E77" s="959" t="s">
        <v>1215</v>
      </c>
    </row>
    <row r="78" spans="1:5" ht="15" thickBot="1" x14ac:dyDescent="0.25">
      <c r="A78" s="18"/>
      <c r="B78" s="19">
        <v>51</v>
      </c>
      <c r="C78" s="20" t="s">
        <v>84</v>
      </c>
      <c r="D78" s="25">
        <v>4397.4301768199994</v>
      </c>
      <c r="E78" s="959">
        <v>0</v>
      </c>
    </row>
    <row r="79" spans="1:5" ht="15" thickBot="1" x14ac:dyDescent="0.25">
      <c r="B79" s="1097" t="s">
        <v>85</v>
      </c>
      <c r="C79" s="1098"/>
      <c r="D79" s="1098"/>
      <c r="E79" s="1099"/>
    </row>
    <row r="80" spans="1:5" x14ac:dyDescent="0.2">
      <c r="B80" s="16">
        <v>52</v>
      </c>
      <c r="C80" s="17" t="s">
        <v>86</v>
      </c>
      <c r="D80" s="25">
        <v>0</v>
      </c>
      <c r="E80" s="959" t="s">
        <v>1216</v>
      </c>
    </row>
    <row r="81" spans="1:7" ht="33" customHeight="1" x14ac:dyDescent="0.2">
      <c r="B81" s="16">
        <v>53</v>
      </c>
      <c r="C81" s="17" t="s">
        <v>87</v>
      </c>
      <c r="D81" s="25">
        <v>0</v>
      </c>
      <c r="E81" s="959" t="s">
        <v>1217</v>
      </c>
    </row>
    <row r="82" spans="1:7" ht="31.35" customHeight="1" x14ac:dyDescent="0.2">
      <c r="B82" s="16">
        <v>54</v>
      </c>
      <c r="C82" s="17" t="s">
        <v>88</v>
      </c>
      <c r="D82" s="25">
        <v>0</v>
      </c>
      <c r="E82" s="959" t="s">
        <v>1218</v>
      </c>
    </row>
    <row r="83" spans="1:7" ht="31.35" customHeight="1" x14ac:dyDescent="0.2">
      <c r="B83" s="16" t="s">
        <v>89</v>
      </c>
      <c r="C83" s="22" t="s">
        <v>31</v>
      </c>
      <c r="D83" s="25">
        <v>0</v>
      </c>
      <c r="E83" s="959">
        <v>0</v>
      </c>
    </row>
    <row r="84" spans="1:7" ht="28.5" x14ac:dyDescent="0.2">
      <c r="B84" s="16">
        <v>55</v>
      </c>
      <c r="C84" s="17" t="s">
        <v>90</v>
      </c>
      <c r="D84" s="25">
        <v>0</v>
      </c>
      <c r="E84" s="959" t="s">
        <v>1219</v>
      </c>
    </row>
    <row r="85" spans="1:7" ht="15" x14ac:dyDescent="0.2">
      <c r="B85" s="16">
        <v>56</v>
      </c>
      <c r="C85" s="22" t="s">
        <v>31</v>
      </c>
      <c r="D85" s="25">
        <v>0</v>
      </c>
      <c r="E85" s="959">
        <v>0</v>
      </c>
    </row>
    <row r="86" spans="1:7" x14ac:dyDescent="0.2">
      <c r="B86" s="16" t="s">
        <v>91</v>
      </c>
      <c r="C86" s="17" t="s">
        <v>92</v>
      </c>
      <c r="D86" s="25">
        <v>0</v>
      </c>
      <c r="E86" s="959" t="s">
        <v>1181</v>
      </c>
    </row>
    <row r="87" spans="1:7" x14ac:dyDescent="0.2">
      <c r="B87" s="16" t="s">
        <v>93</v>
      </c>
      <c r="C87" s="17" t="s">
        <v>94</v>
      </c>
      <c r="D87" s="25">
        <v>0</v>
      </c>
      <c r="E87" s="959" t="s">
        <v>1181</v>
      </c>
    </row>
    <row r="88" spans="1:7" x14ac:dyDescent="0.2">
      <c r="A88" s="18"/>
      <c r="B88" s="19">
        <v>57</v>
      </c>
      <c r="C88" s="20" t="s">
        <v>95</v>
      </c>
      <c r="D88" s="25">
        <v>0</v>
      </c>
      <c r="E88" s="959">
        <v>0</v>
      </c>
    </row>
    <row r="89" spans="1:7" x14ac:dyDescent="0.2">
      <c r="A89" s="18"/>
      <c r="B89" s="19">
        <v>58</v>
      </c>
      <c r="C89" s="20" t="s">
        <v>96</v>
      </c>
      <c r="D89" s="25">
        <v>4397.4301768199994</v>
      </c>
      <c r="E89" s="959">
        <v>0</v>
      </c>
    </row>
    <row r="90" spans="1:7" x14ac:dyDescent="0.2">
      <c r="A90" s="18"/>
      <c r="B90" s="19">
        <v>59</v>
      </c>
      <c r="C90" s="20" t="s">
        <v>97</v>
      </c>
      <c r="D90" s="25">
        <v>361658.35099529999</v>
      </c>
      <c r="E90" s="959">
        <v>0</v>
      </c>
    </row>
    <row r="91" spans="1:7" s="18" customFormat="1" ht="15" thickBot="1" x14ac:dyDescent="0.25">
      <c r="B91" s="19">
        <v>60</v>
      </c>
      <c r="C91" s="20" t="s">
        <v>98</v>
      </c>
      <c r="D91" s="25">
        <v>1666600.30865678</v>
      </c>
      <c r="E91" s="959">
        <v>0</v>
      </c>
      <c r="G91" s="26"/>
    </row>
    <row r="92" spans="1:7" ht="15" thickBot="1" x14ac:dyDescent="0.25">
      <c r="B92" s="1097" t="s">
        <v>99</v>
      </c>
      <c r="C92" s="1098"/>
      <c r="D92" s="1098"/>
      <c r="E92" s="1099"/>
    </row>
    <row r="93" spans="1:7" x14ac:dyDescent="0.2">
      <c r="A93" s="18"/>
      <c r="B93" s="19">
        <v>61</v>
      </c>
      <c r="C93" s="20" t="s">
        <v>100</v>
      </c>
      <c r="D93" s="27">
        <v>0.214365</v>
      </c>
      <c r="E93" s="959" t="s">
        <v>1220</v>
      </c>
    </row>
    <row r="94" spans="1:7" x14ac:dyDescent="0.2">
      <c r="A94" s="18"/>
      <c r="B94" s="19">
        <v>62</v>
      </c>
      <c r="C94" s="20" t="s">
        <v>101</v>
      </c>
      <c r="D94" s="27">
        <v>0.214365</v>
      </c>
      <c r="E94" s="959" t="s">
        <v>1221</v>
      </c>
    </row>
    <row r="95" spans="1:7" x14ac:dyDescent="0.2">
      <c r="A95" s="18"/>
      <c r="B95" s="19">
        <v>63</v>
      </c>
      <c r="C95" s="20" t="s">
        <v>102</v>
      </c>
      <c r="D95" s="27">
        <v>0.217004</v>
      </c>
      <c r="E95" s="959" t="s">
        <v>1222</v>
      </c>
    </row>
    <row r="96" spans="1:7" x14ac:dyDescent="0.2">
      <c r="B96" s="16">
        <v>64</v>
      </c>
      <c r="C96" s="17" t="s">
        <v>103</v>
      </c>
      <c r="D96" s="27">
        <v>7.0021193346021193E-2</v>
      </c>
      <c r="E96" s="959" t="s">
        <v>1223</v>
      </c>
    </row>
    <row r="97" spans="2:5" x14ac:dyDescent="0.2">
      <c r="B97" s="16">
        <v>65</v>
      </c>
      <c r="C97" s="28" t="s">
        <v>104</v>
      </c>
      <c r="D97" s="27">
        <v>0.11520543518974753</v>
      </c>
      <c r="E97" s="959">
        <v>0</v>
      </c>
    </row>
    <row r="98" spans="2:5" x14ac:dyDescent="0.2">
      <c r="B98" s="16">
        <v>66</v>
      </c>
      <c r="C98" s="28" t="s">
        <v>105</v>
      </c>
      <c r="D98" s="27">
        <v>2.1193346020958877E-5</v>
      </c>
      <c r="E98" s="959">
        <v>0</v>
      </c>
    </row>
    <row r="99" spans="2:5" x14ac:dyDescent="0.2">
      <c r="B99" s="16">
        <v>67</v>
      </c>
      <c r="C99" s="28" t="s">
        <v>106</v>
      </c>
      <c r="D99" s="27">
        <v>0</v>
      </c>
      <c r="E99" s="959">
        <v>0</v>
      </c>
    </row>
    <row r="100" spans="2:5" ht="28.5" x14ac:dyDescent="0.2">
      <c r="B100" s="16" t="s">
        <v>107</v>
      </c>
      <c r="C100" s="28" t="s">
        <v>108</v>
      </c>
      <c r="D100" s="27">
        <v>0</v>
      </c>
      <c r="E100" s="959" t="s">
        <v>1181</v>
      </c>
    </row>
    <row r="101" spans="2:5" x14ac:dyDescent="0.2">
      <c r="B101" s="16" t="s">
        <v>109</v>
      </c>
      <c r="C101" s="28" t="s">
        <v>110</v>
      </c>
      <c r="D101" s="27">
        <v>0</v>
      </c>
      <c r="E101" s="959" t="s">
        <v>1181</v>
      </c>
    </row>
    <row r="102" spans="2:5" ht="28.5" x14ac:dyDescent="0.2">
      <c r="B102" s="16">
        <v>68</v>
      </c>
      <c r="C102" s="17" t="s">
        <v>111</v>
      </c>
      <c r="D102" s="27">
        <v>0</v>
      </c>
      <c r="E102" s="959" t="s">
        <v>1224</v>
      </c>
    </row>
    <row r="103" spans="2:5" x14ac:dyDescent="0.2">
      <c r="B103" s="16">
        <v>69</v>
      </c>
      <c r="C103" s="28" t="s">
        <v>31</v>
      </c>
      <c r="D103" s="27"/>
      <c r="E103" s="959">
        <v>0</v>
      </c>
    </row>
    <row r="104" spans="2:5" x14ac:dyDescent="0.2">
      <c r="B104" s="16">
        <v>70</v>
      </c>
      <c r="C104" s="28" t="s">
        <v>31</v>
      </c>
      <c r="D104" s="27"/>
      <c r="E104" s="959">
        <v>0</v>
      </c>
    </row>
    <row r="105" spans="2:5" ht="15" thickBot="1" x14ac:dyDescent="0.25">
      <c r="B105" s="16">
        <v>71</v>
      </c>
      <c r="C105" s="28" t="s">
        <v>31</v>
      </c>
      <c r="D105" s="27"/>
      <c r="E105" s="959">
        <v>0</v>
      </c>
    </row>
    <row r="106" spans="2:5" ht="15" thickBot="1" x14ac:dyDescent="0.25">
      <c r="B106" s="1097" t="s">
        <v>112</v>
      </c>
      <c r="C106" s="1098"/>
      <c r="D106" s="1098"/>
      <c r="E106" s="1099"/>
    </row>
    <row r="107" spans="2:5" ht="42.75" x14ac:dyDescent="0.2">
      <c r="B107" s="16">
        <v>72</v>
      </c>
      <c r="C107" s="17" t="s">
        <v>113</v>
      </c>
      <c r="D107" s="25">
        <v>0</v>
      </c>
      <c r="E107" s="959" t="s">
        <v>1225</v>
      </c>
    </row>
    <row r="108" spans="2:5" ht="28.5" x14ac:dyDescent="0.2">
      <c r="B108" s="16">
        <v>73</v>
      </c>
      <c r="C108" s="17" t="s">
        <v>114</v>
      </c>
      <c r="D108" s="25">
        <v>0</v>
      </c>
      <c r="E108" s="959" t="s">
        <v>1226</v>
      </c>
    </row>
    <row r="109" spans="2:5" x14ac:dyDescent="0.2">
      <c r="B109" s="16">
        <v>74</v>
      </c>
      <c r="C109" s="17" t="s">
        <v>115</v>
      </c>
      <c r="D109" s="25">
        <v>0</v>
      </c>
      <c r="E109" s="959">
        <v>0</v>
      </c>
    </row>
    <row r="110" spans="2:5" ht="29.25" thickBot="1" x14ac:dyDescent="0.25">
      <c r="B110" s="16">
        <v>75</v>
      </c>
      <c r="C110" s="17" t="s">
        <v>116</v>
      </c>
      <c r="D110" s="25">
        <v>0</v>
      </c>
      <c r="E110" s="959" t="s">
        <v>1227</v>
      </c>
    </row>
    <row r="111" spans="2:5" ht="15" thickBot="1" x14ac:dyDescent="0.25">
      <c r="B111" s="1097" t="s">
        <v>117</v>
      </c>
      <c r="C111" s="1098"/>
      <c r="D111" s="1098"/>
      <c r="E111" s="1099"/>
    </row>
    <row r="112" spans="2:5" ht="28.5" x14ac:dyDescent="0.2">
      <c r="B112" s="16">
        <v>76</v>
      </c>
      <c r="C112" s="17" t="s">
        <v>118</v>
      </c>
      <c r="D112" s="25">
        <v>0</v>
      </c>
      <c r="E112" s="959">
        <v>62</v>
      </c>
    </row>
    <row r="113" spans="2:5" x14ac:dyDescent="0.2">
      <c r="B113" s="16">
        <v>77</v>
      </c>
      <c r="C113" s="17" t="s">
        <v>119</v>
      </c>
      <c r="D113" s="25">
        <v>8995.8996071894999</v>
      </c>
      <c r="E113" s="959">
        <v>62</v>
      </c>
    </row>
    <row r="114" spans="2:5" x14ac:dyDescent="0.2">
      <c r="B114" s="1107">
        <v>78</v>
      </c>
      <c r="C114" s="1110" t="s">
        <v>120</v>
      </c>
      <c r="D114" s="25">
        <v>0</v>
      </c>
      <c r="E114" s="959">
        <v>62</v>
      </c>
    </row>
    <row r="115" spans="2:5" x14ac:dyDescent="0.2">
      <c r="B115" s="1108"/>
      <c r="C115" s="1111"/>
      <c r="D115" s="25">
        <v>0</v>
      </c>
      <c r="E115" s="959" t="s">
        <v>1181</v>
      </c>
    </row>
    <row r="116" spans="2:5" x14ac:dyDescent="0.2">
      <c r="B116" s="1108"/>
      <c r="C116" s="1111"/>
      <c r="D116" s="25">
        <v>0</v>
      </c>
      <c r="E116" s="959" t="s">
        <v>1181</v>
      </c>
    </row>
    <row r="117" spans="2:5" x14ac:dyDescent="0.2">
      <c r="B117" s="1109"/>
      <c r="C117" s="1112"/>
      <c r="D117" s="25">
        <v>32761.74493284</v>
      </c>
      <c r="E117" s="959" t="s">
        <v>1181</v>
      </c>
    </row>
    <row r="118" spans="2:5" ht="15" thickBot="1" x14ac:dyDescent="0.25">
      <c r="B118" s="16">
        <v>79</v>
      </c>
      <c r="C118" s="17" t="s">
        <v>121</v>
      </c>
      <c r="D118" s="25">
        <v>4397.4301768223404</v>
      </c>
      <c r="E118" s="959">
        <v>62</v>
      </c>
    </row>
    <row r="119" spans="2:5" ht="15" thickBot="1" x14ac:dyDescent="0.25">
      <c r="B119" s="1097" t="s">
        <v>122</v>
      </c>
      <c r="C119" s="1098"/>
      <c r="D119" s="1098"/>
      <c r="E119" s="1099"/>
    </row>
    <row r="120" spans="2:5" x14ac:dyDescent="0.2">
      <c r="B120" s="16">
        <v>80</v>
      </c>
      <c r="C120" s="29" t="s">
        <v>123</v>
      </c>
      <c r="D120" s="25"/>
      <c r="E120" s="959" t="s">
        <v>1228</v>
      </c>
    </row>
    <row r="121" spans="2:5" x14ac:dyDescent="0.2">
      <c r="B121" s="16">
        <v>81</v>
      </c>
      <c r="C121" s="17" t="s">
        <v>124</v>
      </c>
      <c r="D121" s="25"/>
      <c r="E121" s="959" t="s">
        <v>1228</v>
      </c>
    </row>
    <row r="122" spans="2:5" x14ac:dyDescent="0.2">
      <c r="B122" s="16">
        <v>82</v>
      </c>
      <c r="C122" s="29" t="s">
        <v>125</v>
      </c>
      <c r="D122" s="25"/>
      <c r="E122" s="959" t="s">
        <v>1229</v>
      </c>
    </row>
    <row r="123" spans="2:5" x14ac:dyDescent="0.2">
      <c r="B123" s="16">
        <v>83</v>
      </c>
      <c r="C123" s="17" t="s">
        <v>126</v>
      </c>
      <c r="D123" s="25"/>
      <c r="E123" s="959" t="s">
        <v>1229</v>
      </c>
    </row>
    <row r="124" spans="2:5" x14ac:dyDescent="0.2">
      <c r="B124" s="16">
        <v>84</v>
      </c>
      <c r="C124" s="29" t="s">
        <v>127</v>
      </c>
      <c r="D124" s="25"/>
      <c r="E124" s="959" t="s">
        <v>1230</v>
      </c>
    </row>
    <row r="125" spans="2:5" ht="15" thickBot="1" x14ac:dyDescent="0.25">
      <c r="B125" s="30">
        <v>85</v>
      </c>
      <c r="C125" s="31" t="s">
        <v>128</v>
      </c>
      <c r="D125" s="32"/>
      <c r="E125" s="959" t="s">
        <v>1230</v>
      </c>
    </row>
    <row r="126" spans="2:5" x14ac:dyDescent="0.2">
      <c r="B126" s="1"/>
    </row>
    <row r="127" spans="2:5" x14ac:dyDescent="0.2">
      <c r="B127" s="33"/>
    </row>
    <row r="128" spans="2:5" ht="60" customHeight="1" x14ac:dyDescent="0.2">
      <c r="B128" s="1106"/>
      <c r="C128" s="1106"/>
      <c r="D128" s="1106"/>
      <c r="E128" s="1106"/>
    </row>
  </sheetData>
  <sheetProtection algorithmName="SHA-512" hashValue="RfSnWDYykOrFFVbggdfEtxyTj++ZakLeVSomdfRVLVUqW2wrXn1MrFRhidsQs4fk1X5yLNlbP3A9tHrk0MJ1yw==" saltValue="2U2xZAiRu8a9OhK/5jp0pw==" spinCount="100000" sheet="1" objects="1" scenarios="1"/>
  <mergeCells count="14">
    <mergeCell ref="B119:E119"/>
    <mergeCell ref="B128:E128"/>
    <mergeCell ref="B79:E79"/>
    <mergeCell ref="B92:E92"/>
    <mergeCell ref="B106:E106"/>
    <mergeCell ref="B111:E111"/>
    <mergeCell ref="B114:B117"/>
    <mergeCell ref="C114:C117"/>
    <mergeCell ref="B70:E70"/>
    <mergeCell ref="B2:E2"/>
    <mergeCell ref="B6:E6"/>
    <mergeCell ref="B18:E18"/>
    <mergeCell ref="B49:E49"/>
    <mergeCell ref="B59:E59"/>
  </mergeCells>
  <pageMargins left="0.70866141732283472" right="0.70866141732283472" top="0.74803149606299213" bottom="0.74803149606299213" header="0.31496062992125984" footer="0.31496062992125984"/>
  <pageSetup scale="55" fitToHeight="2" orientation="portrait" r:id="rId1"/>
  <rowBreaks count="1" manualBreakCount="1">
    <brk id="78" min="1" max="4"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090567-59E7-4ECF-BC0D-CD4F5E61675A}">
  <sheetPr>
    <tabColor theme="5" tint="-0.499984740745262"/>
    <pageSetUpPr fitToPage="1"/>
  </sheetPr>
  <dimension ref="A1:R51"/>
  <sheetViews>
    <sheetView showGridLines="0" workbookViewId="0">
      <selection activeCell="C14" sqref="C14"/>
    </sheetView>
  </sheetViews>
  <sheetFormatPr defaultColWidth="9" defaultRowHeight="12.75" x14ac:dyDescent="0.2"/>
  <cols>
    <col min="1" max="2" width="9" style="34"/>
    <col min="3" max="3" width="77" style="34" customWidth="1"/>
    <col min="4" max="5" width="21.42578125" style="34" customWidth="1"/>
    <col min="6" max="7" width="9" style="34"/>
    <col min="8" max="8" width="20.28515625" style="34" bestFit="1" customWidth="1"/>
    <col min="9" max="16384" width="9" style="34"/>
  </cols>
  <sheetData>
    <row r="1" spans="1:18" ht="16.5" thickBot="1" x14ac:dyDescent="0.25">
      <c r="C1" s="35"/>
    </row>
    <row r="2" spans="1:18" s="36" customFormat="1" ht="41.25" customHeight="1" thickBot="1" x14ac:dyDescent="0.25">
      <c r="A2" s="34"/>
      <c r="B2" s="1119" t="s">
        <v>129</v>
      </c>
      <c r="C2" s="1120"/>
      <c r="D2" s="1120"/>
      <c r="E2" s="1121"/>
    </row>
    <row r="3" spans="1:18" s="37" customFormat="1" ht="15.75" customHeight="1" thickBot="1" x14ac:dyDescent="0.25">
      <c r="A3" s="34"/>
      <c r="B3" s="1122" t="s">
        <v>130</v>
      </c>
      <c r="C3" s="1123"/>
      <c r="D3" s="1123"/>
      <c r="E3" s="1124"/>
    </row>
    <row r="4" spans="1:18" s="37" customFormat="1" ht="15.75" customHeight="1" thickBot="1" x14ac:dyDescent="0.25">
      <c r="A4" s="34"/>
      <c r="B4" s="1125" t="s">
        <v>131</v>
      </c>
      <c r="C4" s="1126"/>
      <c r="D4" s="1126"/>
      <c r="E4" s="1127"/>
    </row>
    <row r="5" spans="1:18" s="37" customFormat="1" ht="30.6" customHeight="1" x14ac:dyDescent="0.2">
      <c r="A5" s="34"/>
      <c r="B5" s="1128"/>
      <c r="C5" s="1128"/>
      <c r="D5" s="1128"/>
      <c r="E5" s="1128"/>
    </row>
    <row r="6" spans="1:18" ht="15" customHeight="1" x14ac:dyDescent="0.2">
      <c r="B6" s="1129"/>
      <c r="C6" s="1129"/>
      <c r="D6" s="1129"/>
      <c r="E6" s="1129"/>
      <c r="F6" s="38"/>
      <c r="G6" s="38"/>
      <c r="H6" s="38"/>
      <c r="I6" s="38"/>
      <c r="J6" s="38"/>
      <c r="K6" s="38"/>
      <c r="L6" s="38"/>
      <c r="M6" s="38"/>
      <c r="N6" s="38"/>
      <c r="O6" s="38"/>
      <c r="P6" s="38"/>
      <c r="Q6" s="38"/>
      <c r="R6" s="38"/>
    </row>
    <row r="7" spans="1:18" ht="15" x14ac:dyDescent="0.2">
      <c r="B7" s="1129"/>
      <c r="C7" s="1129"/>
      <c r="D7" s="1129"/>
      <c r="E7" s="1129"/>
      <c r="F7" s="38"/>
      <c r="G7" s="38"/>
      <c r="H7" s="38"/>
      <c r="I7" s="38"/>
      <c r="J7" s="38"/>
      <c r="K7" s="38"/>
      <c r="L7" s="38"/>
      <c r="M7" s="38"/>
      <c r="N7" s="38"/>
      <c r="O7" s="38"/>
      <c r="P7" s="38"/>
      <c r="Q7" s="38"/>
      <c r="R7" s="38"/>
    </row>
    <row r="8" spans="1:18" ht="15" x14ac:dyDescent="0.2">
      <c r="B8" s="39"/>
      <c r="C8" s="39"/>
      <c r="D8" s="40" t="s">
        <v>132</v>
      </c>
      <c r="E8" s="1068" t="s">
        <v>146</v>
      </c>
      <c r="F8" s="40" t="s">
        <v>133</v>
      </c>
    </row>
    <row r="9" spans="1:18" ht="42.75" x14ac:dyDescent="0.2">
      <c r="B9" s="39"/>
      <c r="C9" s="41"/>
      <c r="D9" s="42" t="s">
        <v>134</v>
      </c>
      <c r="E9" s="42" t="s">
        <v>1445</v>
      </c>
      <c r="F9" s="42" t="s">
        <v>135</v>
      </c>
    </row>
    <row r="10" spans="1:18" ht="14.25" x14ac:dyDescent="0.2">
      <c r="B10" s="39"/>
      <c r="C10" s="41"/>
      <c r="D10" s="43">
        <v>44926</v>
      </c>
      <c r="E10" s="43">
        <v>44926</v>
      </c>
      <c r="F10" s="42"/>
    </row>
    <row r="11" spans="1:18" ht="14.25" customHeight="1" x14ac:dyDescent="0.2">
      <c r="B11" s="1113" t="s">
        <v>136</v>
      </c>
      <c r="C11" s="1114"/>
      <c r="D11" s="1114"/>
      <c r="E11" s="1114"/>
      <c r="F11" s="1115"/>
    </row>
    <row r="12" spans="1:18" ht="14.25" x14ac:dyDescent="0.2">
      <c r="B12" s="44">
        <v>1</v>
      </c>
      <c r="C12" s="45" t="s">
        <v>1043</v>
      </c>
      <c r="D12" s="46">
        <v>667304</v>
      </c>
      <c r="E12" s="46">
        <v>459373.708514</v>
      </c>
      <c r="F12" s="40"/>
    </row>
    <row r="13" spans="1:18" ht="14.25" x14ac:dyDescent="0.2">
      <c r="B13" s="44">
        <f>B12+1</f>
        <v>2</v>
      </c>
      <c r="C13" s="45" t="s">
        <v>1044</v>
      </c>
      <c r="D13" s="46">
        <v>2835</v>
      </c>
      <c r="E13" s="46">
        <v>2835.5945959999999</v>
      </c>
      <c r="F13" s="40"/>
    </row>
    <row r="14" spans="1:18" ht="14.25" x14ac:dyDescent="0.2">
      <c r="B14" s="44">
        <f t="shared" ref="B14:B27" si="0">B13+1</f>
        <v>3</v>
      </c>
      <c r="C14" s="45" t="s">
        <v>1045</v>
      </c>
      <c r="D14" s="46">
        <v>274589</v>
      </c>
      <c r="E14" s="46">
        <v>274588.61662799999</v>
      </c>
      <c r="F14" s="40"/>
    </row>
    <row r="15" spans="1:18" ht="14.25" x14ac:dyDescent="0.2">
      <c r="B15" s="44">
        <f t="shared" si="0"/>
        <v>4</v>
      </c>
      <c r="C15" s="45" t="s">
        <v>1046</v>
      </c>
      <c r="D15" s="46">
        <v>244951</v>
      </c>
      <c r="E15" s="46">
        <v>244950.71009499999</v>
      </c>
      <c r="F15" s="40"/>
    </row>
    <row r="16" spans="1:18" ht="14.25" x14ac:dyDescent="0.2">
      <c r="B16" s="44">
        <f t="shared" si="0"/>
        <v>5</v>
      </c>
      <c r="C16" s="45" t="s">
        <v>1047</v>
      </c>
      <c r="D16" s="46">
        <v>957087</v>
      </c>
      <c r="E16" s="46">
        <v>936599.81330600008</v>
      </c>
      <c r="F16" s="40"/>
    </row>
    <row r="17" spans="2:8" s="48" customFormat="1" ht="15" x14ac:dyDescent="0.25">
      <c r="B17" s="44">
        <f t="shared" si="0"/>
        <v>6</v>
      </c>
      <c r="C17" s="45" t="s">
        <v>1048</v>
      </c>
      <c r="D17" s="46">
        <v>2054023</v>
      </c>
      <c r="E17" s="46">
        <v>2289277.4412819999</v>
      </c>
      <c r="F17" s="47"/>
    </row>
    <row r="18" spans="2:8" s="48" customFormat="1" ht="15" x14ac:dyDescent="0.25">
      <c r="B18" s="44">
        <f t="shared" si="0"/>
        <v>7</v>
      </c>
      <c r="C18" s="45" t="s">
        <v>1049</v>
      </c>
      <c r="D18" s="46">
        <v>834753</v>
      </c>
      <c r="E18" s="46">
        <v>812592.45286900003</v>
      </c>
      <c r="F18" s="47"/>
    </row>
    <row r="19" spans="2:8" s="48" customFormat="1" ht="15" x14ac:dyDescent="0.25">
      <c r="B19" s="44">
        <f t="shared" si="0"/>
        <v>8</v>
      </c>
      <c r="C19" s="45" t="s">
        <v>1050</v>
      </c>
      <c r="D19" s="46">
        <v>6835</v>
      </c>
      <c r="E19" s="46">
        <v>28994.993935999999</v>
      </c>
      <c r="F19" s="47"/>
      <c r="H19" s="49"/>
    </row>
    <row r="20" spans="2:8" s="48" customFormat="1" ht="15" x14ac:dyDescent="0.25">
      <c r="B20" s="44">
        <f t="shared" si="0"/>
        <v>9</v>
      </c>
      <c r="C20" s="45" t="s">
        <v>1051</v>
      </c>
      <c r="D20" s="46" t="s">
        <v>1181</v>
      </c>
      <c r="E20" s="46" t="s">
        <v>630</v>
      </c>
      <c r="F20" s="47"/>
      <c r="H20" s="50"/>
    </row>
    <row r="21" spans="2:8" ht="14.25" x14ac:dyDescent="0.2">
      <c r="B21" s="44">
        <f t="shared" si="0"/>
        <v>10</v>
      </c>
      <c r="C21" s="45" t="s">
        <v>1052</v>
      </c>
      <c r="D21" s="46">
        <v>24226</v>
      </c>
      <c r="E21" s="46">
        <v>24225.889330000002</v>
      </c>
      <c r="F21" s="40"/>
    </row>
    <row r="22" spans="2:8" ht="14.25" x14ac:dyDescent="0.2">
      <c r="B22" s="44">
        <f t="shared" si="0"/>
        <v>11</v>
      </c>
      <c r="C22" s="45" t="s">
        <v>137</v>
      </c>
      <c r="D22" s="46">
        <v>20911</v>
      </c>
      <c r="E22" s="46">
        <v>20910.908792999999</v>
      </c>
      <c r="F22" s="40"/>
    </row>
    <row r="23" spans="2:8" ht="14.25" x14ac:dyDescent="0.2">
      <c r="B23" s="44">
        <f t="shared" si="0"/>
        <v>12</v>
      </c>
      <c r="C23" s="45" t="s">
        <v>1053</v>
      </c>
      <c r="D23" s="46" t="s">
        <v>1181</v>
      </c>
      <c r="E23" s="46">
        <v>0</v>
      </c>
      <c r="F23" s="40"/>
    </row>
    <row r="24" spans="2:8" ht="14.25" x14ac:dyDescent="0.2">
      <c r="B24" s="44">
        <f t="shared" si="0"/>
        <v>13</v>
      </c>
      <c r="C24" s="45" t="s">
        <v>1054</v>
      </c>
      <c r="D24" s="46">
        <v>4864</v>
      </c>
      <c r="E24" s="46">
        <v>4863.7090390000003</v>
      </c>
      <c r="F24" s="40"/>
    </row>
    <row r="25" spans="2:8" ht="14.25" x14ac:dyDescent="0.2">
      <c r="B25" s="44">
        <f t="shared" si="0"/>
        <v>14</v>
      </c>
      <c r="C25" s="45" t="s">
        <v>138</v>
      </c>
      <c r="D25" s="46">
        <v>33553</v>
      </c>
      <c r="E25" s="46">
        <v>26717.982263999998</v>
      </c>
      <c r="F25" s="40"/>
    </row>
    <row r="26" spans="2:8" ht="14.25" x14ac:dyDescent="0.2">
      <c r="B26" s="44">
        <f t="shared" si="0"/>
        <v>15</v>
      </c>
      <c r="C26" s="45" t="s">
        <v>1055</v>
      </c>
      <c r="D26" s="46">
        <v>45</v>
      </c>
      <c r="E26" s="46">
        <v>44.648823999999998</v>
      </c>
      <c r="F26" s="40"/>
    </row>
    <row r="27" spans="2:8" ht="14.25" x14ac:dyDescent="0.2">
      <c r="B27" s="44">
        <f t="shared" si="0"/>
        <v>16</v>
      </c>
      <c r="C27" s="51" t="s">
        <v>139</v>
      </c>
      <c r="D27" s="52">
        <v>5125976</v>
      </c>
      <c r="E27" s="52">
        <v>5125976.4694759995</v>
      </c>
      <c r="F27" s="40"/>
    </row>
    <row r="28" spans="2:8" s="48" customFormat="1" ht="15" customHeight="1" x14ac:dyDescent="0.25">
      <c r="B28" s="1113" t="s">
        <v>140</v>
      </c>
      <c r="C28" s="1114"/>
      <c r="D28" s="1114"/>
      <c r="E28" s="1114"/>
      <c r="F28" s="1115"/>
    </row>
    <row r="29" spans="2:8" ht="14.25" x14ac:dyDescent="0.2">
      <c r="B29" s="44">
        <f>B27+1</f>
        <v>17</v>
      </c>
      <c r="C29" s="45" t="s">
        <v>1058</v>
      </c>
      <c r="D29" s="46">
        <v>1006642</v>
      </c>
      <c r="E29" s="46">
        <v>817211.566139</v>
      </c>
      <c r="F29" s="40"/>
    </row>
    <row r="30" spans="2:8" ht="14.25" x14ac:dyDescent="0.2">
      <c r="B30" s="44">
        <f>B29+1</f>
        <v>18</v>
      </c>
      <c r="C30" s="45" t="s">
        <v>1059</v>
      </c>
      <c r="D30" s="46">
        <v>2899670</v>
      </c>
      <c r="E30" s="46">
        <v>3086344.2863809997</v>
      </c>
      <c r="F30" s="40"/>
    </row>
    <row r="31" spans="2:8" ht="14.25" x14ac:dyDescent="0.2">
      <c r="B31" s="44">
        <f t="shared" ref="B31:B39" si="1">B30+1</f>
        <v>19</v>
      </c>
      <c r="C31" s="45" t="s">
        <v>1060</v>
      </c>
      <c r="D31" s="46">
        <v>146908</v>
      </c>
      <c r="E31" s="46">
        <v>146908.07064200001</v>
      </c>
      <c r="F31" s="40"/>
    </row>
    <row r="32" spans="2:8" ht="14.25" x14ac:dyDescent="0.2">
      <c r="B32" s="44">
        <f t="shared" si="1"/>
        <v>20</v>
      </c>
      <c r="C32" s="45" t="s">
        <v>141</v>
      </c>
      <c r="D32" s="53">
        <v>279416</v>
      </c>
      <c r="E32" s="53">
        <v>5.0000000000000002E-5</v>
      </c>
      <c r="F32" s="47"/>
    </row>
    <row r="33" spans="2:6" ht="14.25" x14ac:dyDescent="0.2">
      <c r="B33" s="44">
        <f t="shared" si="1"/>
        <v>21</v>
      </c>
      <c r="C33" s="45" t="s">
        <v>1061</v>
      </c>
      <c r="D33" s="53">
        <v>0</v>
      </c>
      <c r="E33" s="53">
        <v>281443.796386</v>
      </c>
      <c r="F33" s="47"/>
    </row>
    <row r="34" spans="2:6" ht="14.25" customHeight="1" x14ac:dyDescent="0.2">
      <c r="B34" s="44">
        <f t="shared" si="1"/>
        <v>22</v>
      </c>
      <c r="C34" s="45" t="s">
        <v>1062</v>
      </c>
      <c r="D34" s="53">
        <v>347860</v>
      </c>
      <c r="E34" s="53">
        <v>347860.193967</v>
      </c>
      <c r="F34" s="47"/>
    </row>
    <row r="35" spans="2:6" ht="14.25" x14ac:dyDescent="0.2">
      <c r="B35" s="44">
        <f>B34+1</f>
        <v>23</v>
      </c>
      <c r="C35" s="45" t="s">
        <v>1063</v>
      </c>
      <c r="D35" s="53">
        <v>19176</v>
      </c>
      <c r="E35" s="53">
        <v>2108.7591170000001</v>
      </c>
      <c r="F35" s="47"/>
    </row>
    <row r="36" spans="2:6" ht="14.25" x14ac:dyDescent="0.2">
      <c r="B36" s="44">
        <f t="shared" si="1"/>
        <v>24</v>
      </c>
      <c r="C36" s="45" t="s">
        <v>1064</v>
      </c>
      <c r="D36" s="53">
        <v>4581</v>
      </c>
      <c r="E36" s="53">
        <v>7348.4540729999999</v>
      </c>
      <c r="F36" s="47"/>
    </row>
    <row r="37" spans="2:6" ht="14.25" x14ac:dyDescent="0.2">
      <c r="B37" s="44">
        <f t="shared" si="1"/>
        <v>25</v>
      </c>
      <c r="C37" s="45" t="s">
        <v>1065</v>
      </c>
      <c r="D37" s="46" t="s">
        <v>1181</v>
      </c>
      <c r="E37" s="46">
        <v>0</v>
      </c>
      <c r="F37" s="40"/>
    </row>
    <row r="38" spans="2:6" s="48" customFormat="1" ht="15" x14ac:dyDescent="0.25">
      <c r="B38" s="44">
        <f t="shared" si="1"/>
        <v>26</v>
      </c>
      <c r="C38" s="45" t="s">
        <v>142</v>
      </c>
      <c r="D38" s="46">
        <v>46958</v>
      </c>
      <c r="E38" s="46">
        <v>61986.312751999998</v>
      </c>
      <c r="F38" s="40"/>
    </row>
    <row r="39" spans="2:6" s="48" customFormat="1" ht="15" x14ac:dyDescent="0.25">
      <c r="B39" s="44">
        <f t="shared" si="1"/>
        <v>27</v>
      </c>
      <c r="C39" s="51" t="s">
        <v>143</v>
      </c>
      <c r="D39" s="52">
        <v>4751211</v>
      </c>
      <c r="E39" s="52">
        <v>4751211.4395069992</v>
      </c>
      <c r="F39" s="40"/>
    </row>
    <row r="40" spans="2:6" s="48" customFormat="1" ht="15" x14ac:dyDescent="0.25">
      <c r="B40" s="1116" t="s">
        <v>144</v>
      </c>
      <c r="C40" s="1117"/>
      <c r="D40" s="1117"/>
      <c r="E40" s="1117"/>
      <c r="F40" s="1118"/>
    </row>
    <row r="41" spans="2:6" s="48" customFormat="1" ht="15" x14ac:dyDescent="0.25">
      <c r="B41" s="44">
        <f>B39+1</f>
        <v>28</v>
      </c>
      <c r="C41" s="45" t="s">
        <v>1446</v>
      </c>
      <c r="D41" s="53">
        <v>24118</v>
      </c>
      <c r="E41" s="53">
        <v>24118.22</v>
      </c>
      <c r="F41" s="53">
        <v>1</v>
      </c>
    </row>
    <row r="42" spans="2:6" s="48" customFormat="1" ht="15" x14ac:dyDescent="0.25">
      <c r="B42" s="44">
        <f>B41+1</f>
        <v>29</v>
      </c>
      <c r="C42" s="45" t="s">
        <v>1447</v>
      </c>
      <c r="D42" s="53">
        <v>3900</v>
      </c>
      <c r="E42" s="53">
        <v>3899.712</v>
      </c>
      <c r="F42" s="53">
        <v>1</v>
      </c>
    </row>
    <row r="43" spans="2:6" ht="14.25" x14ac:dyDescent="0.2">
      <c r="B43" s="44">
        <f t="shared" ref="B43:B51" si="2">B42+1</f>
        <v>30</v>
      </c>
      <c r="C43" s="45" t="s">
        <v>8</v>
      </c>
      <c r="D43" s="53">
        <v>240909</v>
      </c>
      <c r="E43" s="53">
        <v>259783.627179</v>
      </c>
      <c r="F43" s="53">
        <v>2</v>
      </c>
    </row>
    <row r="44" spans="2:6" ht="14.25" x14ac:dyDescent="0.2">
      <c r="B44" s="44">
        <f t="shared" si="2"/>
        <v>31</v>
      </c>
      <c r="C44" s="45" t="s">
        <v>1448</v>
      </c>
      <c r="D44" s="53">
        <v>64949</v>
      </c>
      <c r="E44" s="53">
        <v>66501.810886000007</v>
      </c>
      <c r="F44" s="53">
        <v>3</v>
      </c>
    </row>
    <row r="45" spans="2:6" ht="14.25" x14ac:dyDescent="0.2">
      <c r="B45" s="44">
        <f t="shared" si="2"/>
        <v>32</v>
      </c>
      <c r="C45" s="45" t="s">
        <v>1449</v>
      </c>
      <c r="D45" s="53">
        <v>0</v>
      </c>
      <c r="E45" s="53">
        <v>0</v>
      </c>
      <c r="F45" s="53">
        <v>0</v>
      </c>
    </row>
    <row r="46" spans="2:6" ht="14.25" x14ac:dyDescent="0.2">
      <c r="B46" s="44">
        <f t="shared" si="2"/>
        <v>33</v>
      </c>
      <c r="C46" s="45" t="s">
        <v>1450</v>
      </c>
      <c r="D46" s="53">
        <v>-47086</v>
      </c>
      <c r="E46" s="53">
        <v>-45814.351497000003</v>
      </c>
      <c r="F46" s="53">
        <v>3</v>
      </c>
    </row>
    <row r="47" spans="2:6" ht="14.25" x14ac:dyDescent="0.2">
      <c r="B47" s="44">
        <f t="shared" si="2"/>
        <v>34</v>
      </c>
      <c r="C47" s="51" t="s">
        <v>1451</v>
      </c>
      <c r="D47" s="52">
        <v>87975</v>
      </c>
      <c r="E47" s="52">
        <v>84747.837755</v>
      </c>
      <c r="F47" s="1072" t="s">
        <v>1578</v>
      </c>
    </row>
    <row r="48" spans="2:6" ht="14.25" x14ac:dyDescent="0.2">
      <c r="B48" s="44">
        <f t="shared" si="2"/>
        <v>35</v>
      </c>
      <c r="C48" s="51" t="s">
        <v>1444</v>
      </c>
      <c r="D48" s="52">
        <v>374765</v>
      </c>
      <c r="E48" s="52">
        <v>393236.85632299993</v>
      </c>
      <c r="F48" s="52"/>
    </row>
    <row r="49" spans="2:6" ht="14.25" x14ac:dyDescent="0.2">
      <c r="B49" s="44">
        <f t="shared" si="2"/>
        <v>36</v>
      </c>
      <c r="C49" s="45" t="s">
        <v>1443</v>
      </c>
      <c r="D49" s="45">
        <v>0</v>
      </c>
      <c r="E49" s="45">
        <v>0</v>
      </c>
      <c r="F49" s="45"/>
    </row>
    <row r="50" spans="2:6" ht="14.25" x14ac:dyDescent="0.2">
      <c r="B50" s="44">
        <f t="shared" si="2"/>
        <v>37</v>
      </c>
      <c r="C50" s="51" t="s">
        <v>1452</v>
      </c>
      <c r="D50" s="52">
        <v>374765</v>
      </c>
      <c r="E50" s="52">
        <v>393236.85632299993</v>
      </c>
      <c r="F50" s="52"/>
    </row>
    <row r="51" spans="2:6" ht="14.25" x14ac:dyDescent="0.2">
      <c r="B51" s="44">
        <f t="shared" si="2"/>
        <v>38</v>
      </c>
      <c r="C51" s="51" t="s">
        <v>1453</v>
      </c>
      <c r="D51" s="52">
        <v>5125976</v>
      </c>
      <c r="E51" s="52">
        <v>5144448.2958299993</v>
      </c>
      <c r="F51" s="52"/>
    </row>
  </sheetData>
  <sheetProtection algorithmName="SHA-512" hashValue="6kfH7liWJ9gNDTyGP9/OY+8+i6VWrJ2eBiIUXNkmOVlchIKWfgoRI8tDI2xfa6JKgFkyw4nd//QPuFblX0bQnA==" saltValue="qKmYern2VAW5hrChoFNvRw==" spinCount="100000" sheet="1" objects="1" scenarios="1"/>
  <mergeCells count="8">
    <mergeCell ref="B11:F11"/>
    <mergeCell ref="B28:F28"/>
    <mergeCell ref="B40:F40"/>
    <mergeCell ref="B2:E2"/>
    <mergeCell ref="B3:E3"/>
    <mergeCell ref="B4:E4"/>
    <mergeCell ref="B5:E5"/>
    <mergeCell ref="B6:E7"/>
  </mergeCells>
  <pageMargins left="0.70866141732283472" right="0.70866141732283472" top="0.74803149606299213" bottom="0.74803149606299213" header="0.31496062992125984" footer="0.31496062992125984"/>
  <pageSetup paperSize="9" scale="6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9DB63F-282C-4D44-B065-0A134492C874}">
  <sheetPr>
    <tabColor theme="5" tint="-0.499984740745262"/>
    <pageSetUpPr fitToPage="1"/>
  </sheetPr>
  <dimension ref="A1:H54"/>
  <sheetViews>
    <sheetView showGridLines="0" workbookViewId="0">
      <selection activeCell="D16" sqref="D16"/>
    </sheetView>
  </sheetViews>
  <sheetFormatPr defaultRowHeight="15" x14ac:dyDescent="0.25"/>
  <cols>
    <col min="1" max="1" width="9.140625" style="102"/>
    <col min="2" max="2" width="11.28515625" style="574" customWidth="1"/>
    <col min="3" max="3" width="59.85546875" style="905" customWidth="1"/>
    <col min="4" max="4" width="34.140625" style="574" customWidth="1"/>
    <col min="5" max="16384" width="9.140625" style="102"/>
  </cols>
  <sheetData>
    <row r="1" spans="1:8" ht="15.75" thickBot="1" x14ac:dyDescent="0.3">
      <c r="A1" s="677"/>
    </row>
    <row r="2" spans="1:8" ht="18.75" customHeight="1" thickBot="1" x14ac:dyDescent="0.3">
      <c r="B2" s="1085" t="s">
        <v>1329</v>
      </c>
      <c r="C2" s="1086"/>
      <c r="D2" s="1087"/>
      <c r="E2" s="1027"/>
      <c r="F2" s="1027"/>
      <c r="G2" s="1027"/>
      <c r="H2" s="1027"/>
    </row>
    <row r="3" spans="1:8" ht="15.75" thickBot="1" x14ac:dyDescent="0.3"/>
    <row r="4" spans="1:8" ht="15.75" thickBot="1" x14ac:dyDescent="0.3">
      <c r="D4" s="610" t="s">
        <v>132</v>
      </c>
    </row>
    <row r="5" spans="1:8" ht="29.25" thickBot="1" x14ac:dyDescent="0.3">
      <c r="C5" s="1028"/>
      <c r="D5" s="1029" t="s">
        <v>1330</v>
      </c>
    </row>
    <row r="6" spans="1:8" x14ac:dyDescent="0.25">
      <c r="B6" s="1030">
        <v>1</v>
      </c>
      <c r="C6" s="1031" t="s">
        <v>1331</v>
      </c>
      <c r="D6" s="1032" t="s">
        <v>1332</v>
      </c>
    </row>
    <row r="7" spans="1:8" ht="28.5" x14ac:dyDescent="0.25">
      <c r="B7" s="1033">
        <v>2</v>
      </c>
      <c r="C7" s="1034" t="s">
        <v>1333</v>
      </c>
      <c r="D7" s="1035" t="s">
        <v>1334</v>
      </c>
    </row>
    <row r="8" spans="1:8" x14ac:dyDescent="0.25">
      <c r="B8" s="1033" t="s">
        <v>203</v>
      </c>
      <c r="C8" s="1034" t="s">
        <v>1335</v>
      </c>
      <c r="D8" s="1035" t="s">
        <v>1181</v>
      </c>
    </row>
    <row r="9" spans="1:8" x14ac:dyDescent="0.25">
      <c r="B9" s="1033">
        <v>3</v>
      </c>
      <c r="C9" s="1034" t="s">
        <v>1336</v>
      </c>
      <c r="D9" s="1035" t="s">
        <v>1337</v>
      </c>
    </row>
    <row r="10" spans="1:8" ht="28.5" x14ac:dyDescent="0.25">
      <c r="B10" s="1033" t="s">
        <v>1338</v>
      </c>
      <c r="C10" s="1034" t="s">
        <v>1339</v>
      </c>
      <c r="D10" s="1035" t="s">
        <v>1181</v>
      </c>
    </row>
    <row r="11" spans="1:8" x14ac:dyDescent="0.25">
      <c r="B11" s="1033"/>
      <c r="C11" s="1036" t="s">
        <v>1340</v>
      </c>
      <c r="D11" s="1035" t="s">
        <v>1181</v>
      </c>
    </row>
    <row r="12" spans="1:8" ht="28.5" x14ac:dyDescent="0.25">
      <c r="B12" s="1033">
        <v>4</v>
      </c>
      <c r="C12" s="1034" t="s">
        <v>1341</v>
      </c>
      <c r="D12" s="1035" t="s">
        <v>1342</v>
      </c>
    </row>
    <row r="13" spans="1:8" x14ac:dyDescent="0.25">
      <c r="B13" s="1033">
        <v>5</v>
      </c>
      <c r="C13" s="1034" t="s">
        <v>1343</v>
      </c>
      <c r="D13" s="1035" t="s">
        <v>1342</v>
      </c>
    </row>
    <row r="14" spans="1:8" x14ac:dyDescent="0.25">
      <c r="B14" s="1033">
        <v>6</v>
      </c>
      <c r="C14" s="1034" t="s">
        <v>1344</v>
      </c>
      <c r="D14" s="1035" t="s">
        <v>1345</v>
      </c>
    </row>
    <row r="15" spans="1:8" ht="42.75" x14ac:dyDescent="0.25">
      <c r="B15" s="1033">
        <v>7</v>
      </c>
      <c r="C15" s="1034" t="s">
        <v>1346</v>
      </c>
      <c r="D15" s="1037" t="s">
        <v>1347</v>
      </c>
    </row>
    <row r="16" spans="1:8" ht="28.5" x14ac:dyDescent="0.25">
      <c r="B16" s="1033">
        <v>8</v>
      </c>
      <c r="C16" s="1034" t="s">
        <v>1348</v>
      </c>
      <c r="D16" s="1035" t="s">
        <v>1349</v>
      </c>
    </row>
    <row r="17" spans="2:4" x14ac:dyDescent="0.25">
      <c r="B17" s="1033">
        <v>9</v>
      </c>
      <c r="C17" s="1034" t="s">
        <v>1350</v>
      </c>
      <c r="D17" s="1035" t="s">
        <v>1349</v>
      </c>
    </row>
    <row r="18" spans="2:4" x14ac:dyDescent="0.25">
      <c r="B18" s="1033" t="s">
        <v>924</v>
      </c>
      <c r="C18" s="1034" t="s">
        <v>1351</v>
      </c>
      <c r="D18" s="1035" t="s">
        <v>1181</v>
      </c>
    </row>
    <row r="19" spans="2:4" x14ac:dyDescent="0.25">
      <c r="B19" s="1033" t="s">
        <v>926</v>
      </c>
      <c r="C19" s="1034" t="s">
        <v>1352</v>
      </c>
      <c r="D19" s="1035" t="s">
        <v>1181</v>
      </c>
    </row>
    <row r="20" spans="2:4" x14ac:dyDescent="0.25">
      <c r="B20" s="1033">
        <v>10</v>
      </c>
      <c r="C20" s="1034" t="s">
        <v>1353</v>
      </c>
      <c r="D20" s="1035" t="s">
        <v>1354</v>
      </c>
    </row>
    <row r="21" spans="2:4" x14ac:dyDescent="0.25">
      <c r="B21" s="1033">
        <v>11</v>
      </c>
      <c r="C21" s="1034" t="s">
        <v>1355</v>
      </c>
      <c r="D21" s="1035" t="s">
        <v>1356</v>
      </c>
    </row>
    <row r="22" spans="2:4" x14ac:dyDescent="0.25">
      <c r="B22" s="1033">
        <v>12</v>
      </c>
      <c r="C22" s="1034" t="s">
        <v>1357</v>
      </c>
      <c r="D22" s="1035" t="s">
        <v>1358</v>
      </c>
    </row>
    <row r="23" spans="2:4" x14ac:dyDescent="0.25">
      <c r="B23" s="1033">
        <v>13</v>
      </c>
      <c r="C23" s="1034" t="s">
        <v>1359</v>
      </c>
      <c r="D23" s="1035" t="s">
        <v>630</v>
      </c>
    </row>
    <row r="24" spans="2:4" x14ac:dyDescent="0.25">
      <c r="B24" s="1033">
        <v>14</v>
      </c>
      <c r="C24" s="1034" t="s">
        <v>1360</v>
      </c>
      <c r="D24" s="1035" t="s">
        <v>630</v>
      </c>
    </row>
    <row r="25" spans="2:4" x14ac:dyDescent="0.25">
      <c r="B25" s="1130">
        <v>15</v>
      </c>
      <c r="C25" s="1131" t="s">
        <v>1361</v>
      </c>
      <c r="D25" s="1132" t="s">
        <v>630</v>
      </c>
    </row>
    <row r="26" spans="2:4" x14ac:dyDescent="0.25">
      <c r="B26" s="1130"/>
      <c r="C26" s="1131"/>
      <c r="D26" s="1132" t="s">
        <v>1181</v>
      </c>
    </row>
    <row r="27" spans="2:4" x14ac:dyDescent="0.25">
      <c r="B27" s="1033">
        <v>16</v>
      </c>
      <c r="C27" s="1034" t="s">
        <v>1362</v>
      </c>
      <c r="D27" s="1035" t="s">
        <v>630</v>
      </c>
    </row>
    <row r="28" spans="2:4" x14ac:dyDescent="0.25">
      <c r="B28" s="1038"/>
      <c r="C28" s="1036" t="s">
        <v>1363</v>
      </c>
      <c r="D28" s="1039" t="s">
        <v>1181</v>
      </c>
    </row>
    <row r="29" spans="2:4" x14ac:dyDescent="0.25">
      <c r="B29" s="1130">
        <v>17</v>
      </c>
      <c r="C29" s="1131" t="s">
        <v>1364</v>
      </c>
      <c r="D29" s="1132" t="s">
        <v>1365</v>
      </c>
    </row>
    <row r="30" spans="2:4" x14ac:dyDescent="0.25">
      <c r="B30" s="1130"/>
      <c r="C30" s="1131"/>
      <c r="D30" s="1132" t="s">
        <v>1181</v>
      </c>
    </row>
    <row r="31" spans="2:4" x14ac:dyDescent="0.25">
      <c r="B31" s="1033">
        <v>18</v>
      </c>
      <c r="C31" s="1034" t="s">
        <v>1366</v>
      </c>
      <c r="D31" s="1035" t="s">
        <v>630</v>
      </c>
    </row>
    <row r="32" spans="2:4" x14ac:dyDescent="0.25">
      <c r="B32" s="1033">
        <v>19</v>
      </c>
      <c r="C32" s="1034" t="s">
        <v>1367</v>
      </c>
      <c r="D32" s="1035" t="s">
        <v>1368</v>
      </c>
    </row>
    <row r="33" spans="2:4" ht="28.5" x14ac:dyDescent="0.25">
      <c r="B33" s="1033" t="s">
        <v>32</v>
      </c>
      <c r="C33" s="1034" t="s">
        <v>1369</v>
      </c>
      <c r="D33" s="1035" t="s">
        <v>1181</v>
      </c>
    </row>
    <row r="34" spans="2:4" ht="28.5" x14ac:dyDescent="0.25">
      <c r="B34" s="1033" t="s">
        <v>34</v>
      </c>
      <c r="C34" s="1034" t="s">
        <v>1370</v>
      </c>
      <c r="D34" s="1035" t="s">
        <v>1181</v>
      </c>
    </row>
    <row r="35" spans="2:4" x14ac:dyDescent="0.25">
      <c r="B35" s="1033">
        <v>21</v>
      </c>
      <c r="C35" s="1034" t="s">
        <v>1371</v>
      </c>
      <c r="D35" s="1035" t="s">
        <v>1368</v>
      </c>
    </row>
    <row r="36" spans="2:4" x14ac:dyDescent="0.25">
      <c r="B36" s="1033">
        <v>22</v>
      </c>
      <c r="C36" s="1034" t="s">
        <v>1372</v>
      </c>
      <c r="D36" s="1035" t="s">
        <v>1373</v>
      </c>
    </row>
    <row r="37" spans="2:4" x14ac:dyDescent="0.25">
      <c r="B37" s="1033">
        <v>23</v>
      </c>
      <c r="C37" s="1034" t="s">
        <v>1374</v>
      </c>
      <c r="D37" s="1035" t="s">
        <v>1375</v>
      </c>
    </row>
    <row r="38" spans="2:4" x14ac:dyDescent="0.25">
      <c r="B38" s="1033">
        <v>24</v>
      </c>
      <c r="C38" s="1034" t="s">
        <v>1376</v>
      </c>
      <c r="D38" s="1035" t="s">
        <v>630</v>
      </c>
    </row>
    <row r="39" spans="2:4" x14ac:dyDescent="0.25">
      <c r="B39" s="1033">
        <v>25</v>
      </c>
      <c r="C39" s="1034" t="s">
        <v>1377</v>
      </c>
      <c r="D39" s="1035" t="s">
        <v>630</v>
      </c>
    </row>
    <row r="40" spans="2:4" x14ac:dyDescent="0.25">
      <c r="B40" s="1033">
        <v>26</v>
      </c>
      <c r="C40" s="1034" t="s">
        <v>1378</v>
      </c>
      <c r="D40" s="1035" t="s">
        <v>630</v>
      </c>
    </row>
    <row r="41" spans="2:4" x14ac:dyDescent="0.25">
      <c r="B41" s="1033">
        <v>27</v>
      </c>
      <c r="C41" s="1034" t="s">
        <v>1379</v>
      </c>
      <c r="D41" s="1035" t="s">
        <v>630</v>
      </c>
    </row>
    <row r="42" spans="2:4" x14ac:dyDescent="0.25">
      <c r="B42" s="1033">
        <v>28</v>
      </c>
      <c r="C42" s="1034" t="s">
        <v>1380</v>
      </c>
      <c r="D42" s="1035" t="s">
        <v>630</v>
      </c>
    </row>
    <row r="43" spans="2:4" x14ac:dyDescent="0.25">
      <c r="B43" s="1033">
        <v>29</v>
      </c>
      <c r="C43" s="1034" t="s">
        <v>1381</v>
      </c>
      <c r="D43" s="1035" t="s">
        <v>630</v>
      </c>
    </row>
    <row r="44" spans="2:4" x14ac:dyDescent="0.25">
      <c r="B44" s="1033">
        <v>30</v>
      </c>
      <c r="C44" s="1034" t="s">
        <v>1382</v>
      </c>
      <c r="D44" s="1035" t="s">
        <v>1368</v>
      </c>
    </row>
    <row r="45" spans="2:4" x14ac:dyDescent="0.25">
      <c r="B45" s="1033">
        <v>31</v>
      </c>
      <c r="C45" s="1034" t="s">
        <v>1383</v>
      </c>
      <c r="D45" s="1035" t="s">
        <v>630</v>
      </c>
    </row>
    <row r="46" spans="2:4" x14ac:dyDescent="0.25">
      <c r="B46" s="1033">
        <v>32</v>
      </c>
      <c r="C46" s="1034" t="s">
        <v>1384</v>
      </c>
      <c r="D46" s="1035" t="s">
        <v>630</v>
      </c>
    </row>
    <row r="47" spans="2:4" x14ac:dyDescent="0.25">
      <c r="B47" s="1033">
        <v>33</v>
      </c>
      <c r="C47" s="1034" t="s">
        <v>1385</v>
      </c>
      <c r="D47" s="1037" t="s">
        <v>630</v>
      </c>
    </row>
    <row r="48" spans="2:4" x14ac:dyDescent="0.25">
      <c r="B48" s="1033">
        <v>34</v>
      </c>
      <c r="C48" s="1034" t="s">
        <v>1386</v>
      </c>
      <c r="D48" s="1035" t="s">
        <v>630</v>
      </c>
    </row>
    <row r="49" spans="2:4" x14ac:dyDescent="0.25">
      <c r="B49" s="1040" t="s">
        <v>1387</v>
      </c>
      <c r="C49" s="1041" t="s">
        <v>1388</v>
      </c>
      <c r="D49" s="1035" t="s">
        <v>1181</v>
      </c>
    </row>
    <row r="50" spans="2:4" x14ac:dyDescent="0.25">
      <c r="B50" s="1040" t="s">
        <v>1389</v>
      </c>
      <c r="C50" s="1041" t="s">
        <v>1390</v>
      </c>
      <c r="D50" s="1035" t="s">
        <v>1181</v>
      </c>
    </row>
    <row r="51" spans="2:4" ht="57" x14ac:dyDescent="0.25">
      <c r="B51" s="1033">
        <v>35</v>
      </c>
      <c r="C51" s="1034" t="s">
        <v>1391</v>
      </c>
      <c r="D51" s="1042" t="s">
        <v>1392</v>
      </c>
    </row>
    <row r="52" spans="2:4" x14ac:dyDescent="0.25">
      <c r="B52" s="1033">
        <v>36</v>
      </c>
      <c r="C52" s="1034" t="s">
        <v>1393</v>
      </c>
      <c r="D52" s="1035" t="s">
        <v>1368</v>
      </c>
    </row>
    <row r="53" spans="2:4" x14ac:dyDescent="0.25">
      <c r="B53" s="1033">
        <v>37</v>
      </c>
      <c r="C53" s="1034" t="s">
        <v>1394</v>
      </c>
      <c r="D53" s="1035" t="s">
        <v>630</v>
      </c>
    </row>
    <row r="54" spans="2:4" ht="15.75" thickBot="1" x14ac:dyDescent="0.3">
      <c r="B54" s="1043" t="s">
        <v>1395</v>
      </c>
      <c r="C54" s="1044" t="s">
        <v>1396</v>
      </c>
      <c r="D54" s="1045" t="s">
        <v>1181</v>
      </c>
    </row>
  </sheetData>
  <sheetProtection algorithmName="SHA-512" hashValue="Mkc7NkZ428tb7kGKQNCQMwI9w0r3+WV9sa3zlF9FYpyemawQmHyOXNalhZRXsz/O49pmpNQs+kKfU4d86OJ4/A==" saltValue="gcfIQh045zC7yUJU97aGuQ==" spinCount="100000" sheet="1" objects="1" scenarios="1"/>
  <mergeCells count="7">
    <mergeCell ref="B2:D2"/>
    <mergeCell ref="B25:B26"/>
    <mergeCell ref="C25:C26"/>
    <mergeCell ref="D25:D26"/>
    <mergeCell ref="B29:B30"/>
    <mergeCell ref="C29:C30"/>
    <mergeCell ref="D29:D30"/>
  </mergeCells>
  <pageMargins left="0.70866141732283472" right="0.70866141732283472" top="0.74803149606299213" bottom="0.74803149606299213" header="0.31496062992125984" footer="0.31496062992125984"/>
  <pageSetup paperSize="9" scale="7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52</vt:i4>
      </vt:variant>
      <vt:variant>
        <vt:lpstr>Named Ranges</vt:lpstr>
      </vt:variant>
      <vt:variant>
        <vt:i4>53</vt:i4>
      </vt:variant>
    </vt:vector>
  </HeadingPairs>
  <TitlesOfParts>
    <vt:vector size="105" baseType="lpstr">
      <vt:lpstr>Index</vt:lpstr>
      <vt:lpstr>EU KM1</vt:lpstr>
      <vt:lpstr>EU OV1</vt:lpstr>
      <vt:lpstr>EU LI1</vt:lpstr>
      <vt:lpstr>EU_LI2</vt:lpstr>
      <vt:lpstr>EU_LI3</vt:lpstr>
      <vt:lpstr>EU CC1</vt:lpstr>
      <vt:lpstr>EU CC2</vt:lpstr>
      <vt:lpstr>EU CCA</vt:lpstr>
      <vt:lpstr>EU CCYB1</vt:lpstr>
      <vt:lpstr>EU CCYB2</vt:lpstr>
      <vt:lpstr>EU LR1</vt:lpstr>
      <vt:lpstr>EU LR2</vt:lpstr>
      <vt:lpstr>EU LR3</vt:lpstr>
      <vt:lpstr>EU LIQ1</vt:lpstr>
      <vt:lpstr>EU LIQ2</vt:lpstr>
      <vt:lpstr>EU CR1</vt:lpstr>
      <vt:lpstr>EU CR1-A</vt:lpstr>
      <vt:lpstr>EU CR2a</vt:lpstr>
      <vt:lpstr>EU CQ1</vt:lpstr>
      <vt:lpstr>EU CQ2</vt:lpstr>
      <vt:lpstr>EU CQ3</vt:lpstr>
      <vt:lpstr>EU CQ4</vt:lpstr>
      <vt:lpstr>EU CQ5</vt:lpstr>
      <vt:lpstr>EU CQ6</vt:lpstr>
      <vt:lpstr>EU CQ7</vt:lpstr>
      <vt:lpstr>EU CQ8</vt:lpstr>
      <vt:lpstr>EU CR3</vt:lpstr>
      <vt:lpstr>EU CR4</vt:lpstr>
      <vt:lpstr>EU CR5</vt:lpstr>
      <vt:lpstr>EU CR6</vt:lpstr>
      <vt:lpstr>EU CR6-A</vt:lpstr>
      <vt:lpstr>EU CR7</vt:lpstr>
      <vt:lpstr>EU CR7-A</vt:lpstr>
      <vt:lpstr>EU CR8</vt:lpstr>
      <vt:lpstr>EU CR9</vt:lpstr>
      <vt:lpstr>EU CR10</vt:lpstr>
      <vt:lpstr>EU CCR1</vt:lpstr>
      <vt:lpstr>EU CCR2</vt:lpstr>
      <vt:lpstr>EU CCR3</vt:lpstr>
      <vt:lpstr>EU CCR5</vt:lpstr>
      <vt:lpstr>EU MR1</vt:lpstr>
      <vt:lpstr>EU OR1</vt:lpstr>
      <vt:lpstr>EU PV1</vt:lpstr>
      <vt:lpstr>REM1</vt:lpstr>
      <vt:lpstr>REM2</vt:lpstr>
      <vt:lpstr>REM3</vt:lpstr>
      <vt:lpstr>REM4</vt:lpstr>
      <vt:lpstr>REM5</vt:lpstr>
      <vt:lpstr>EU AE1</vt:lpstr>
      <vt:lpstr>EU AE2</vt:lpstr>
      <vt:lpstr>EU AE3</vt:lpstr>
      <vt:lpstr>'EU AE1'!Print_Area</vt:lpstr>
      <vt:lpstr>'EU AE2'!Print_Area</vt:lpstr>
      <vt:lpstr>'EU AE3'!Print_Area</vt:lpstr>
      <vt:lpstr>'EU CC1'!Print_Area</vt:lpstr>
      <vt:lpstr>'EU CC2'!Print_Area</vt:lpstr>
      <vt:lpstr>'EU CCA'!Print_Area</vt:lpstr>
      <vt:lpstr>'EU CCR1'!Print_Area</vt:lpstr>
      <vt:lpstr>'EU CCR2'!Print_Area</vt:lpstr>
      <vt:lpstr>'EU CCR3'!Print_Area</vt:lpstr>
      <vt:lpstr>'EU CCR5'!Print_Area</vt:lpstr>
      <vt:lpstr>'EU CCYB1'!Print_Area</vt:lpstr>
      <vt:lpstr>'EU CCYB2'!Print_Area</vt:lpstr>
      <vt:lpstr>'EU CQ1'!Print_Area</vt:lpstr>
      <vt:lpstr>'EU CQ2'!Print_Area</vt:lpstr>
      <vt:lpstr>'EU CQ3'!Print_Area</vt:lpstr>
      <vt:lpstr>'EU CQ4'!Print_Area</vt:lpstr>
      <vt:lpstr>'EU CQ5'!Print_Area</vt:lpstr>
      <vt:lpstr>'EU CQ6'!Print_Area</vt:lpstr>
      <vt:lpstr>'EU CQ7'!Print_Area</vt:lpstr>
      <vt:lpstr>'EU CQ8'!Print_Area</vt:lpstr>
      <vt:lpstr>'EU CR1'!Print_Area</vt:lpstr>
      <vt:lpstr>'EU CR10'!Print_Area</vt:lpstr>
      <vt:lpstr>'EU CR1-A'!Print_Area</vt:lpstr>
      <vt:lpstr>'EU CR2a'!Print_Area</vt:lpstr>
      <vt:lpstr>'EU CR3'!Print_Area</vt:lpstr>
      <vt:lpstr>'EU CR4'!Print_Area</vt:lpstr>
      <vt:lpstr>'EU CR5'!Print_Area</vt:lpstr>
      <vt:lpstr>'EU CR6'!Print_Area</vt:lpstr>
      <vt:lpstr>'EU CR6-A'!Print_Area</vt:lpstr>
      <vt:lpstr>'EU CR7'!Print_Area</vt:lpstr>
      <vt:lpstr>'EU CR7-A'!Print_Area</vt:lpstr>
      <vt:lpstr>'EU CR8'!Print_Area</vt:lpstr>
      <vt:lpstr>'EU CR9'!Print_Area</vt:lpstr>
      <vt:lpstr>'EU KM1'!Print_Area</vt:lpstr>
      <vt:lpstr>'EU LI1'!Print_Area</vt:lpstr>
      <vt:lpstr>'EU LIQ1'!Print_Area</vt:lpstr>
      <vt:lpstr>'EU LIQ2'!Print_Area</vt:lpstr>
      <vt:lpstr>'EU LR1'!Print_Area</vt:lpstr>
      <vt:lpstr>'EU LR2'!Print_Area</vt:lpstr>
      <vt:lpstr>'EU LR3'!Print_Area</vt:lpstr>
      <vt:lpstr>'EU MR1'!Print_Area</vt:lpstr>
      <vt:lpstr>'EU OR1'!Print_Area</vt:lpstr>
      <vt:lpstr>'EU OV1'!Print_Area</vt:lpstr>
      <vt:lpstr>'EU PV1'!Print_Area</vt:lpstr>
      <vt:lpstr>EU_LI2!Print_Area</vt:lpstr>
      <vt:lpstr>EU_LI3!Print_Area</vt:lpstr>
      <vt:lpstr>Index!Print_Area</vt:lpstr>
      <vt:lpstr>'REM1'!Print_Area</vt:lpstr>
      <vt:lpstr>'REM2'!Print_Area</vt:lpstr>
      <vt:lpstr>'REM3'!Print_Area</vt:lpstr>
      <vt:lpstr>'REM4'!Print_Area</vt:lpstr>
      <vt:lpstr>'REM5'!Print_Area</vt:lpstr>
      <vt:lpstr>'EU CCYB1'!Print_Titles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M404582</dc:creator>
  <cp:lastModifiedBy>m404582</cp:lastModifiedBy>
  <cp:lastPrinted>2023-04-28T09:45:04Z</cp:lastPrinted>
  <dcterms:created xsi:type="dcterms:W3CDTF">2023-03-29T12:05:22Z</dcterms:created>
  <dcterms:modified xsi:type="dcterms:W3CDTF">2023-04-28T10:18:46Z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9db9e61-aac5-4f6e-805d-ceb8cb9983a1_Enabled">
    <vt:lpwstr>true</vt:lpwstr>
  </property>
  <property fmtid="{D5CDD505-2E9C-101B-9397-08002B2CF9AE}" pid="3" name="MSIP_Label_29db9e61-aac5-4f6e-805d-ceb8cb9983a1_SetDate">
    <vt:lpwstr>2023-03-29T12:05:23Z</vt:lpwstr>
  </property>
  <property fmtid="{D5CDD505-2E9C-101B-9397-08002B2CF9AE}" pid="4" name="MSIP_Label_29db9e61-aac5-4f6e-805d-ceb8cb9983a1_Method">
    <vt:lpwstr>Standard</vt:lpwstr>
  </property>
  <property fmtid="{D5CDD505-2E9C-101B-9397-08002B2CF9AE}" pid="5" name="MSIP_Label_29db9e61-aac5-4f6e-805d-ceb8cb9983a1_Name">
    <vt:lpwstr>UniCredit - Internal Use Only - no visual markings</vt:lpwstr>
  </property>
  <property fmtid="{D5CDD505-2E9C-101B-9397-08002B2CF9AE}" pid="6" name="MSIP_Label_29db9e61-aac5-4f6e-805d-ceb8cb9983a1_SiteId">
    <vt:lpwstr>2cc49ce9-66a1-41ac-a96b-bdc54247696a</vt:lpwstr>
  </property>
  <property fmtid="{D5CDD505-2E9C-101B-9397-08002B2CF9AE}" pid="7" name="MSIP_Label_29db9e61-aac5-4f6e-805d-ceb8cb9983a1_ActionId">
    <vt:lpwstr>29f5f167-b7b7-45e2-b43b-52a74b787d01</vt:lpwstr>
  </property>
  <property fmtid="{D5CDD505-2E9C-101B-9397-08002B2CF9AE}" pid="8" name="MSIP_Label_29db9e61-aac5-4f6e-805d-ceb8cb9983a1_ContentBits">
    <vt:lpwstr>0</vt:lpwstr>
  </property>
</Properties>
</file>